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F05F3B0-2CDD-4835-B24C-3596D45522B1}" xr6:coauthVersionLast="47" xr6:coauthVersionMax="47" xr10:uidLastSave="{00000000-0000-0000-0000-000000000000}"/>
  <bookViews>
    <workbookView xWindow="4770" yWindow="2850" windowWidth="16620" windowHeight="10890" xr2:uid="{00000000-000D-0000-FFFF-FFFF00000000}"/>
  </bookViews>
  <sheets>
    <sheet name="算出表" sheetId="7" r:id="rId1"/>
    <sheet name="算出表（数式入り）" sheetId="9" r:id="rId2"/>
  </sheets>
  <definedNames>
    <definedName name="_xlnm.Print_Area" localSheetId="0">算出表!$A$1:$W$43</definedName>
    <definedName name="_xlnm.Print_Area" localSheetId="1">'算出表（数式入り）'!$A$1:$W$43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D11" i="9" l="1"/>
  <c r="L18" i="9" s="1"/>
  <c r="U24" i="9"/>
  <c r="R22" i="9"/>
  <c r="R20" i="9"/>
  <c r="R18" i="9"/>
  <c r="R16" i="9"/>
  <c r="H24" i="9"/>
  <c r="R23" i="9" s="1"/>
  <c r="C29" i="9" l="1"/>
  <c r="T22" i="9"/>
  <c r="R17" i="9"/>
  <c r="T16" i="9" s="1"/>
  <c r="R19" i="9"/>
  <c r="T18" i="9" s="1"/>
  <c r="R21" i="9"/>
  <c r="T20" i="9" s="1"/>
  <c r="T24" i="9" l="1"/>
  <c r="C31" i="9" s="1"/>
  <c r="U29" i="9" s="1"/>
  <c r="M29" i="9"/>
  <c r="H31" i="9" l="1"/>
  <c r="Q29" i="9" s="1"/>
</calcChain>
</file>

<file path=xl/sharedStrings.xml><?xml version="1.0" encoding="utf-8"?>
<sst xmlns="http://schemas.openxmlformats.org/spreadsheetml/2006/main" count="171" uniqueCount="70">
  <si>
    <t>×</t>
    <phoneticPr fontId="1"/>
  </si>
  <si>
    <t>＝</t>
    <phoneticPr fontId="1"/>
  </si>
  <si>
    <t>(b)</t>
    <phoneticPr fontId="1"/>
  </si>
  <si>
    <t>(e)</t>
    <phoneticPr fontId="1"/>
  </si>
  <si>
    <t xml:space="preserve">(a)      </t>
    <phoneticPr fontId="1"/>
  </si>
  <si>
    <t xml:space="preserve">(a)
</t>
    <phoneticPr fontId="1"/>
  </si>
  <si>
    <t>投票者数</t>
    <rPh sb="0" eb="3">
      <t>トウヒョウシャ</t>
    </rPh>
    <rPh sb="3" eb="4">
      <t>カズ</t>
    </rPh>
    <phoneticPr fontId="1"/>
  </si>
  <si>
    <t>選挙の種類</t>
    <rPh sb="0" eb="2">
      <t>センキョ</t>
    </rPh>
    <rPh sb="3" eb="5">
      <t>シュルイ</t>
    </rPh>
    <phoneticPr fontId="1"/>
  </si>
  <si>
    <t>立会日</t>
    <rPh sb="0" eb="3">
      <t>タチアイビ</t>
    </rPh>
    <phoneticPr fontId="1"/>
  </si>
  <si>
    <t>外部立会人氏名</t>
    <rPh sb="0" eb="2">
      <t>ガイブ</t>
    </rPh>
    <rPh sb="2" eb="5">
      <t>タチアイニン</t>
    </rPh>
    <rPh sb="5" eb="7">
      <t>シメイ</t>
    </rPh>
    <phoneticPr fontId="1"/>
  </si>
  <si>
    <t>　　　</t>
    <phoneticPr fontId="1"/>
  </si>
  <si>
    <t>所在地</t>
    <rPh sb="0" eb="3">
      <t>ショザイチ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</si>
  <si>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</si>
  <si>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</si>
  <si>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(ｃ)</t>
    <phoneticPr fontId="1"/>
  </si>
  <si>
    <t>(ｄ)</t>
    <phoneticPr fontId="1"/>
  </si>
  <si>
    <t>(e)　　　</t>
    <phoneticPr fontId="1"/>
  </si>
  <si>
    <t>(c)</t>
    <phoneticPr fontId="1"/>
  </si>
  <si>
    <t>(d)</t>
    <phoneticPr fontId="1"/>
  </si>
  <si>
    <t>投票者/（e）</t>
    <rPh sb="0" eb="3">
      <t>トウヒョウシャ</t>
    </rPh>
    <phoneticPr fontId="1"/>
  </si>
  <si>
    <t>　外部立会人が複数の場合は立会人ごとに、立会日が複数ある場合は、立会日ごとに別葉で作成してください。</t>
    <rPh sb="1" eb="3">
      <t>ガイブ</t>
    </rPh>
    <rPh sb="3" eb="5">
      <t>リッカイ</t>
    </rPh>
    <rPh sb="5" eb="6">
      <t>ニン</t>
    </rPh>
    <rPh sb="7" eb="9">
      <t>フクスウ</t>
    </rPh>
    <rPh sb="10" eb="12">
      <t>バアイ</t>
    </rPh>
    <rPh sb="13" eb="16">
      <t>タチアイニン</t>
    </rPh>
    <rPh sb="20" eb="23">
      <t>タチアイビ</t>
    </rPh>
    <rPh sb="24" eb="26">
      <t>フクスウ</t>
    </rPh>
    <rPh sb="28" eb="30">
      <t>バアイ</t>
    </rPh>
    <rPh sb="32" eb="35">
      <t>タチアイビ</t>
    </rPh>
    <rPh sb="38" eb="39">
      <t>ベツ</t>
    </rPh>
    <rPh sb="39" eb="40">
      <t>ハ</t>
    </rPh>
    <rPh sb="41" eb="43">
      <t>サクセイ</t>
    </rPh>
    <phoneticPr fontId="1"/>
  </si>
  <si>
    <t>※5　１円未満の端数は、四捨五入してください。</t>
    <phoneticPr fontId="1"/>
  </si>
  <si>
    <t>（Ａ）</t>
    <phoneticPr fontId="1"/>
  </si>
  <si>
    <t>（Ｂ）</t>
    <phoneticPr fontId="1"/>
  </si>
  <si>
    <t>（Ａ）、（Ｂ）のうち小さい方の額</t>
    <rPh sb="10" eb="11">
      <t>チイ</t>
    </rPh>
    <rPh sb="13" eb="14">
      <t>ホウ</t>
    </rPh>
    <rPh sb="15" eb="16">
      <t>ガク</t>
    </rPh>
    <phoneticPr fontId="1"/>
  </si>
  <si>
    <t>（Ｃ）</t>
    <phoneticPr fontId="1"/>
  </si>
  <si>
    <t>（Ｃ)</t>
    <phoneticPr fontId="1"/>
  </si>
  <si>
    <t>※1　１日の従事時間が７時間以下の場合で、１時間未満の端数があるときは、１時間に切り上げてください。</t>
    <rPh sb="4" eb="5">
      <t>ニチ</t>
    </rPh>
    <phoneticPr fontId="1"/>
  </si>
  <si>
    <t>　　投票者として数えてください。</t>
    <rPh sb="2" eb="5">
      <t>トウヒョウシャ</t>
    </rPh>
    <phoneticPr fontId="1"/>
  </si>
  <si>
    <t>合　　　　　計</t>
    <rPh sb="0" eb="1">
      <t>ゴウ</t>
    </rPh>
    <rPh sb="6" eb="7">
      <t>ケイ</t>
    </rPh>
    <phoneticPr fontId="1"/>
  </si>
  <si>
    <t>１　按分</t>
    <rPh sb="2" eb="4">
      <t>アンブン</t>
    </rPh>
    <phoneticPr fontId="1"/>
  </si>
  <si>
    <t>２　差額調整</t>
    <rPh sb="2" eb="4">
      <t>サガク</t>
    </rPh>
    <rPh sb="4" eb="6">
      <t>チョウセイ</t>
    </rPh>
    <phoneticPr fontId="1"/>
  </si>
  <si>
    <t>【差額調整】 次の場合分けのうち該当する内容を３に記載</t>
    <rPh sb="1" eb="3">
      <t>サガク</t>
    </rPh>
    <rPh sb="3" eb="5">
      <t>チョウセイ</t>
    </rPh>
    <rPh sb="7" eb="8">
      <t>ツギ</t>
    </rPh>
    <rPh sb="9" eb="11">
      <t>バアイ</t>
    </rPh>
    <rPh sb="11" eb="12">
      <t>ワ</t>
    </rPh>
    <rPh sb="16" eb="18">
      <t>ガイトウ</t>
    </rPh>
    <rPh sb="20" eb="22">
      <t>ナイヨウ</t>
    </rPh>
    <rPh sb="25" eb="27">
      <t>キサイ</t>
    </rPh>
    <phoneticPr fontId="1"/>
  </si>
  <si>
    <t>・差額調整を行ってない場合は記載不要</t>
    <rPh sb="1" eb="3">
      <t>サガク</t>
    </rPh>
    <rPh sb="3" eb="5">
      <t>チョウセイ</t>
    </rPh>
    <phoneticPr fontId="1"/>
  </si>
  <si>
    <t>算　出　表</t>
    <phoneticPr fontId="1"/>
  </si>
  <si>
    <t>※2  道が負担する上限額にかかわらず、実際に支給した謝金（報酬）及び旅費(費用弁償)の金額を記入してください。</t>
    <rPh sb="4" eb="5">
      <t>ドウ</t>
    </rPh>
    <rPh sb="6" eb="8">
      <t>フタン</t>
    </rPh>
    <rPh sb="10" eb="12">
      <t>ジョウゲン</t>
    </rPh>
    <rPh sb="12" eb="13">
      <t>ガク</t>
    </rPh>
    <rPh sb="20" eb="22">
      <t>ジッサイ</t>
    </rPh>
    <rPh sb="23" eb="25">
      <t>シキュウ</t>
    </rPh>
    <rPh sb="27" eb="29">
      <t>シャキン</t>
    </rPh>
    <rPh sb="30" eb="32">
      <t>ホウシュウ</t>
    </rPh>
    <rPh sb="33" eb="34">
      <t>オヨ</t>
    </rPh>
    <rPh sb="35" eb="37">
      <t>リョヒ</t>
    </rPh>
    <rPh sb="38" eb="40">
      <t>ヒヨウ</t>
    </rPh>
    <rPh sb="40" eb="42">
      <t>ベンショウ</t>
    </rPh>
    <rPh sb="44" eb="46">
      <t>キンガク</t>
    </rPh>
    <rPh sb="47" eb="49">
      <t>キニュウ</t>
    </rPh>
    <phoneticPr fontId="1"/>
  </si>
  <si>
    <t>（別紙５）</t>
    <rPh sb="1" eb="3">
      <t>ベッシ</t>
    </rPh>
    <phoneticPr fontId="1"/>
  </si>
  <si>
    <t>従事時間</t>
    <rPh sb="0" eb="2">
      <t>ジュウジ</t>
    </rPh>
    <rPh sb="2" eb="4">
      <t>ジカン</t>
    </rPh>
    <phoneticPr fontId="1"/>
  </si>
  <si>
    <t>上記従事時間に基づく
道への請求の上限額</t>
    <rPh sb="14" eb="16">
      <t>セイキュウ</t>
    </rPh>
    <phoneticPr fontId="1"/>
  </si>
  <si>
    <t>外部立会人経費</t>
    <rPh sb="0" eb="2">
      <t>ガイブ</t>
    </rPh>
    <rPh sb="2" eb="4">
      <t>リッカイ</t>
    </rPh>
    <rPh sb="4" eb="5">
      <t>ニン</t>
    </rPh>
    <rPh sb="5" eb="7">
      <t>ケイヒ</t>
    </rPh>
    <phoneticPr fontId="1"/>
  </si>
  <si>
    <t>按分結果（円）
※ １円未満は四捨五入</t>
    <rPh sb="0" eb="2">
      <t>アンブン</t>
    </rPh>
    <rPh sb="2" eb="4">
      <t>ケッカ</t>
    </rPh>
    <rPh sb="5" eb="6">
      <t>エン</t>
    </rPh>
    <rPh sb="11" eb="14">
      <t>エンミマン</t>
    </rPh>
    <rPh sb="15" eb="19">
      <t>シシャゴニュウ</t>
    </rPh>
    <phoneticPr fontId="1"/>
  </si>
  <si>
    <t xml:space="preserve"> ３　道への請求額</t>
    <rPh sb="3" eb="4">
      <t>ドウ</t>
    </rPh>
    <rPh sb="6" eb="8">
      <t>セイキュウ</t>
    </rPh>
    <rPh sb="8" eb="9">
      <t>ガク</t>
    </rPh>
    <phoneticPr fontId="1"/>
  </si>
  <si>
    <t>・２での差額調整の結果を＋〇円、－〇円と記載</t>
    <rPh sb="4" eb="6">
      <t>サガク</t>
    </rPh>
    <rPh sb="6" eb="8">
      <t>チョウセイ</t>
    </rPh>
    <rPh sb="9" eb="11">
      <t>ケッカ</t>
    </rPh>
    <rPh sb="14" eb="15">
      <t>エン</t>
    </rPh>
    <rPh sb="18" eb="19">
      <t>エン</t>
    </rPh>
    <rPh sb="20" eb="22">
      <t>キサイ</t>
    </rPh>
    <phoneticPr fontId="1"/>
  </si>
  <si>
    <t>（円）</t>
    <rPh sb="1" eb="2">
      <t>エン</t>
    </rPh>
    <phoneticPr fontId="1"/>
  </si>
  <si>
    <t>※１　上記以外の選挙について、投票が実施された場合は、その選挙の種類を記載してください。</t>
    <rPh sb="3" eb="5">
      <t>ジョウキ</t>
    </rPh>
    <rPh sb="5" eb="7">
      <t>イガイ</t>
    </rPh>
    <rPh sb="8" eb="10">
      <t>センキョ</t>
    </rPh>
    <rPh sb="15" eb="17">
      <t>トウヒョウ</t>
    </rPh>
    <rPh sb="18" eb="20">
      <t>ジッシ</t>
    </rPh>
    <rPh sb="23" eb="25">
      <t>バアイ</t>
    </rPh>
    <rPh sb="29" eb="31">
      <t>センキョ</t>
    </rPh>
    <rPh sb="32" eb="34">
      <t>シュルイ</t>
    </rPh>
    <rPh sb="35" eb="37">
      <t>キサイ</t>
    </rPh>
    <phoneticPr fontId="1"/>
  </si>
  <si>
    <t>※２　同一団体において、長及び議会議員の選挙が両方ある場合に、両方の選挙に投票した者、いずれかの選挙のみ投票した者、どちらも１人の</t>
    <rPh sb="3" eb="5">
      <t>ドウイツ</t>
    </rPh>
    <rPh sb="13" eb="14">
      <t>オヨ</t>
    </rPh>
    <rPh sb="15" eb="17">
      <t>ギカイ</t>
    </rPh>
    <rPh sb="63" eb="64">
      <t>ニン</t>
    </rPh>
    <phoneticPr fontId="1"/>
  </si>
  <si>
    <t xml:space="preserve">※１
　　 </t>
    <phoneticPr fontId="1"/>
  </si>
  <si>
    <t>※１
　　</t>
    <phoneticPr fontId="1"/>
  </si>
  <si>
    <t>※２</t>
    <phoneticPr fontId="1"/>
  </si>
  <si>
    <t>(D)　</t>
    <phoneticPr fontId="1"/>
  </si>
  <si>
    <t>（E）</t>
    <phoneticPr fontId="1"/>
  </si>
  <si>
    <t>　・（Ｃ）＝（E）→調整なし</t>
    <rPh sb="10" eb="12">
      <t>チョウセイ</t>
    </rPh>
    <phoneticPr fontId="1"/>
  </si>
  <si>
    <t>　・（Ｃ）＞（E）→道への請求額　（ア）＋差額分</t>
    <rPh sb="10" eb="11">
      <t>ドウ</t>
    </rPh>
    <rPh sb="13" eb="15">
      <t>セイキュウ</t>
    </rPh>
    <rPh sb="15" eb="16">
      <t>ガク</t>
    </rPh>
    <rPh sb="21" eb="24">
      <t>サガクブン</t>
    </rPh>
    <phoneticPr fontId="1"/>
  </si>
  <si>
    <t>　・（Ｃ）＜（E）→道への請求額　（ア）－差額分</t>
    <phoneticPr fontId="1"/>
  </si>
  <si>
    <t>(D)　　　　　</t>
    <phoneticPr fontId="1"/>
  </si>
  <si>
    <t>円</t>
    <rPh sb="0" eb="1">
      <t>エン</t>
    </rPh>
    <phoneticPr fontId="1"/>
  </si>
  <si>
    <t xml:space="preserve"> 　　　　　　　　　　　　　　 　   </t>
    <phoneticPr fontId="1"/>
  </si>
  <si>
    <t>時間　　（１時間未満の端数は１時間に切り上げ）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</si>
  <si>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</si>
  <si>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</si>
  <si>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</si>
  <si>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</si>
  <si>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(C)</t>
    <phoneticPr fontId="1"/>
  </si>
  <si>
    <t>(E)</t>
    <phoneticPr fontId="1"/>
  </si>
  <si>
    <t>円=</t>
    <rPh sb="0" eb="1">
      <t>エン</t>
    </rPh>
    <phoneticPr fontId="1"/>
  </si>
  <si>
    <t>(Ｃ)と(E)の差額</t>
    <phoneticPr fontId="1"/>
  </si>
  <si>
    <t>（実際に支給した謝金（報酬）及び旅費
　（費用弁償）の金額を記載）</t>
    <phoneticPr fontId="1"/>
  </si>
  <si>
    <t>　・（Ｃ）＞（E）→道への請求額　（D）＋差額分</t>
    <rPh sb="10" eb="11">
      <t>ドウ</t>
    </rPh>
    <rPh sb="13" eb="15">
      <t>セイキュウ</t>
    </rPh>
    <rPh sb="15" eb="16">
      <t>ガク</t>
    </rPh>
    <rPh sb="21" eb="24">
      <t>サガクブン</t>
    </rPh>
    <phoneticPr fontId="1"/>
  </si>
  <si>
    <t>　・（Ｃ）＜（E）→道への請求額　（D）－差額分</t>
    <phoneticPr fontId="1"/>
  </si>
  <si>
    <t>衆議院議員総選挙</t>
    <rPh sb="0" eb="3">
      <t>シュウギイン</t>
    </rPh>
    <rPh sb="3" eb="5">
      <t>ギイン</t>
    </rPh>
    <rPh sb="5" eb="8">
      <t>ソウセンキョ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</si>
</sst>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Dot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49" fontId="7" fillId="0" borderId="0" xfId="0" applyNumberFormat="1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10" fillId="0" borderId="19" xfId="0" applyFont="1" applyBorder="1">
      <alignment vertical="center"/>
    </xf>
    <xf numFmtId="0" fontId="6" fillId="0" borderId="15" xfId="0" applyFont="1" applyBorder="1">
      <alignment vertical="center"/>
    </xf>
    <xf numFmtId="0" fontId="10" fillId="0" borderId="15" xfId="0" applyFont="1" applyBorder="1">
      <alignment vertical="center"/>
    </xf>
    <xf numFmtId="38" fontId="10" fillId="0" borderId="0" xfId="2" applyFont="1" applyBorder="1" applyAlignment="1">
      <alignment horizontal="right" vertical="center"/>
    </xf>
    <xf numFmtId="0" fontId="6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6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5" fillId="0" borderId="3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43" xfId="0" applyFont="1" applyBorder="1">
      <alignment vertical="center"/>
    </xf>
    <xf numFmtId="0" fontId="6" fillId="0" borderId="44" xfId="0" applyFont="1" applyBorder="1" applyAlignment="1">
      <alignment vertical="center" wrapText="1"/>
    </xf>
    <xf numFmtId="0" fontId="6" fillId="0" borderId="44" xfId="0" applyFont="1" applyBorder="1" applyAlignment="1">
      <alignment vertical="center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2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4" xfId="0" applyFont="1" applyBorder="1" applyAlignment="1">
      <alignment vertical="center"/>
    </xf>
    <xf numFmtId="38" fontId="10" fillId="0" borderId="0" xfId="2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30" xfId="0" quotePrefix="1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right" vertical="center"/>
    </xf>
    <xf numFmtId="0" fontId="11" fillId="0" borderId="26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top" wrapText="1"/>
    </xf>
    <xf numFmtId="38" fontId="10" fillId="0" borderId="19" xfId="2" applyFont="1" applyBorder="1">
      <alignment vertical="center"/>
    </xf>
    <xf numFmtId="38" fontId="10" fillId="0" borderId="15" xfId="2" applyFont="1" applyBorder="1">
      <alignment vertical="center"/>
    </xf>
    <xf numFmtId="38" fontId="10" fillId="0" borderId="1" xfId="2" applyFont="1" applyBorder="1">
      <alignment vertical="center"/>
    </xf>
    <xf numFmtId="38" fontId="10" fillId="0" borderId="8" xfId="2" applyFont="1" applyBorder="1">
      <alignment vertical="center"/>
    </xf>
    <xf numFmtId="38" fontId="6" fillId="0" borderId="2" xfId="2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1" fillId="0" borderId="39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3" fontId="6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8" fontId="6" fillId="0" borderId="39" xfId="2" applyFont="1" applyBorder="1" applyAlignment="1">
      <alignment horizontal="left" vertical="center"/>
    </xf>
    <xf numFmtId="0" fontId="10" fillId="0" borderId="13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38" fontId="10" fillId="0" borderId="33" xfId="2" applyFont="1" applyBorder="1" applyAlignment="1">
      <alignment horizontal="right" vertical="center"/>
    </xf>
    <xf numFmtId="38" fontId="10" fillId="0" borderId="34" xfId="2" applyFont="1" applyBorder="1" applyAlignment="1">
      <alignment horizontal="right" vertical="center"/>
    </xf>
    <xf numFmtId="38" fontId="10" fillId="0" borderId="35" xfId="2" applyFont="1" applyBorder="1" applyAlignment="1">
      <alignment horizontal="right" vertical="center"/>
    </xf>
    <xf numFmtId="38" fontId="10" fillId="0" borderId="36" xfId="2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10" fillId="0" borderId="13" xfId="2" applyFont="1" applyBorder="1" applyAlignment="1">
      <alignment horizontal="right" vertical="center"/>
    </xf>
    <xf numFmtId="38" fontId="10" fillId="0" borderId="12" xfId="2" applyFont="1" applyBorder="1" applyAlignment="1">
      <alignment horizontal="right" vertical="center"/>
    </xf>
    <xf numFmtId="38" fontId="10" fillId="0" borderId="27" xfId="2" applyFont="1" applyBorder="1" applyAlignment="1">
      <alignment horizontal="right" vertical="center"/>
    </xf>
    <xf numFmtId="38" fontId="10" fillId="0" borderId="28" xfId="2" applyFont="1" applyBorder="1" applyAlignment="1">
      <alignment horizontal="right" vertical="center"/>
    </xf>
    <xf numFmtId="38" fontId="10" fillId="0" borderId="11" xfId="2" applyFont="1" applyBorder="1" applyAlignment="1">
      <alignment horizontal="right" vertical="center"/>
    </xf>
    <xf numFmtId="38" fontId="10" fillId="0" borderId="10" xfId="2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38" fontId="6" fillId="0" borderId="14" xfId="2" applyFont="1" applyBorder="1" applyAlignment="1">
      <alignment horizontal="left" vertical="center" wrapText="1"/>
    </xf>
    <xf numFmtId="38" fontId="10" fillId="0" borderId="25" xfId="2" applyFont="1" applyBorder="1" applyAlignment="1">
      <alignment horizontal="right" vertical="center" wrapText="1"/>
    </xf>
    <xf numFmtId="38" fontId="10" fillId="0" borderId="24" xfId="2" applyFont="1" applyBorder="1" applyAlignment="1">
      <alignment horizontal="right" vertical="center" wrapText="1"/>
    </xf>
    <xf numFmtId="38" fontId="10" fillId="0" borderId="17" xfId="2" applyFont="1" applyBorder="1" applyAlignment="1">
      <alignment horizontal="right" vertical="center" wrapText="1"/>
    </xf>
    <xf numFmtId="38" fontId="10" fillId="0" borderId="18" xfId="2" applyFont="1" applyBorder="1" applyAlignment="1">
      <alignment horizontal="right" vertical="center" wrapText="1"/>
    </xf>
    <xf numFmtId="38" fontId="10" fillId="0" borderId="56" xfId="2" applyFont="1" applyBorder="1" applyAlignment="1">
      <alignment horizontal="right" vertical="center"/>
    </xf>
    <xf numFmtId="38" fontId="10" fillId="0" borderId="19" xfId="2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/>
    </xf>
    <xf numFmtId="0" fontId="10" fillId="0" borderId="6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38" fontId="6" fillId="0" borderId="27" xfId="2" applyFont="1" applyBorder="1" applyAlignment="1">
      <alignment horizontal="left" vertical="center"/>
    </xf>
    <xf numFmtId="0" fontId="6" fillId="0" borderId="48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3" fontId="6" fillId="0" borderId="33" xfId="0" applyNumberFormat="1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 shrinkToFit="1"/>
    </xf>
    <xf numFmtId="49" fontId="7" fillId="0" borderId="57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38" fontId="6" fillId="0" borderId="59" xfId="0" applyNumberFormat="1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38" fontId="6" fillId="0" borderId="59" xfId="2" applyFont="1" applyBorder="1" applyAlignment="1">
      <alignment horizontal="center" vertical="center"/>
    </xf>
    <xf numFmtId="38" fontId="6" fillId="0" borderId="60" xfId="2" applyFont="1" applyBorder="1" applyAlignment="1">
      <alignment horizontal="center" vertical="center"/>
    </xf>
    <xf numFmtId="38" fontId="6" fillId="0" borderId="22" xfId="0" applyNumberFormat="1" applyFont="1" applyBorder="1" applyAlignment="1">
      <alignment horizontal="center" vertical="center"/>
    </xf>
    <xf numFmtId="3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8" fontId="10" fillId="0" borderId="7" xfId="2" applyFont="1" applyBorder="1" applyAlignment="1">
      <alignment horizontal="center" vertical="center"/>
    </xf>
    <xf numFmtId="38" fontId="10" fillId="0" borderId="10" xfId="2" applyFont="1" applyBorder="1" applyAlignment="1">
      <alignment horizontal="center" vertical="center"/>
    </xf>
    <xf numFmtId="38" fontId="10" fillId="0" borderId="63" xfId="2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8" fontId="10" fillId="0" borderId="64" xfId="2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176" fontId="12" fillId="0" borderId="8" xfId="2" applyNumberFormat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28575</xdr:rowOff>
    </xdr:from>
    <xdr:to>
      <xdr:col>17</xdr:col>
      <xdr:colOff>457200</xdr:colOff>
      <xdr:row>31</xdr:row>
      <xdr:rowOff>76200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8105775" y="7629525"/>
          <a:ext cx="219075" cy="4953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28575</xdr:rowOff>
    </xdr:from>
    <xdr:to>
      <xdr:col>17</xdr:col>
      <xdr:colOff>457200</xdr:colOff>
      <xdr:row>31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8286750" y="7629525"/>
          <a:ext cx="219075" cy="4953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tabSelected="1" view="pageBreakPreview" zoomScaleNormal="100" zoomScaleSheetLayoutView="100" workbookViewId="0">
      <selection activeCell="C20" sqref="C20:F21"/>
    </sheetView>
  </sheetViews>
  <sheetFormatPr defaultRowHeight="13.5" x14ac:dyDescent="0.15"/>
  <cols>
    <col min="1" max="1" width="2.25" customWidth="1"/>
    <col min="2" max="2" width="3.875" customWidth="1"/>
    <col min="3" max="3" width="19.625" customWidth="1"/>
    <col min="4" max="4" width="2.125" customWidth="1"/>
    <col min="5" max="5" width="5.875" customWidth="1"/>
    <col min="6" max="6" width="10.375" customWidth="1"/>
    <col min="7" max="7" width="4.125" style="1" customWidth="1"/>
    <col min="8" max="8" width="10" customWidth="1"/>
    <col min="9" max="9" width="2.875" customWidth="1"/>
    <col min="10" max="10" width="3.375" customWidth="1"/>
    <col min="11" max="11" width="0.625" customWidth="1"/>
    <col min="12" max="12" width="10.125" customWidth="1"/>
    <col min="13" max="13" width="8.125" customWidth="1"/>
    <col min="14" max="14" width="3.25" customWidth="1"/>
    <col min="15" max="15" width="12.75" customWidth="1"/>
    <col min="16" max="16" width="2.875" customWidth="1"/>
    <col min="17" max="17" width="3.375" customWidth="1"/>
    <col min="18" max="18" width="7.25" customWidth="1"/>
    <col min="19" max="19" width="3.75" customWidth="1"/>
    <col min="20" max="20" width="6.75" customWidth="1"/>
    <col min="21" max="21" width="14.625" customWidth="1"/>
    <col min="22" max="22" width="7.75" customWidth="1"/>
  </cols>
  <sheetData>
    <row r="1" spans="1:24" s="2" customFormat="1" ht="24" customHeight="1" x14ac:dyDescent="0.15">
      <c r="A1" s="184" t="s">
        <v>36</v>
      </c>
      <c r="B1" s="184"/>
      <c r="C1" s="184"/>
      <c r="G1" s="7"/>
    </row>
    <row r="2" spans="1:24" s="9" customFormat="1" ht="17.25" x14ac:dyDescent="0.15">
      <c r="A2" s="8" t="s">
        <v>10</v>
      </c>
      <c r="B2" s="8" t="s">
        <v>34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s="9" customFormat="1" ht="7.5" customHeight="1" x14ac:dyDescent="0.15">
      <c r="G3" s="10"/>
      <c r="K3" s="10"/>
      <c r="P3" s="11"/>
      <c r="Q3" s="11"/>
      <c r="R3" s="11"/>
      <c r="S3" s="11"/>
      <c r="T3" s="11"/>
      <c r="U3" s="11"/>
    </row>
    <row r="4" spans="1:24" s="9" customFormat="1" ht="29.25" customHeight="1" x14ac:dyDescent="0.15">
      <c r="A4" s="12"/>
      <c r="B4" s="93" t="s">
        <v>12</v>
      </c>
      <c r="C4" s="93"/>
      <c r="D4" s="191"/>
      <c r="E4" s="192"/>
      <c r="F4" s="192"/>
      <c r="G4" s="192"/>
      <c r="H4" s="192"/>
      <c r="I4" s="192"/>
      <c r="J4" s="192"/>
      <c r="K4" s="192"/>
      <c r="L4" s="192"/>
      <c r="M4" s="192"/>
      <c r="O4" s="178" t="s">
        <v>20</v>
      </c>
      <c r="P4" s="179"/>
      <c r="Q4" s="179"/>
      <c r="R4" s="179"/>
      <c r="S4" s="179"/>
      <c r="T4" s="179"/>
      <c r="U4" s="180"/>
      <c r="V4" s="11"/>
      <c r="W4" s="11"/>
    </row>
    <row r="5" spans="1:24" s="9" customFormat="1" ht="29.25" customHeight="1" x14ac:dyDescent="0.15">
      <c r="A5" s="12"/>
      <c r="B5" s="93" t="s">
        <v>11</v>
      </c>
      <c r="C5" s="93"/>
      <c r="D5" s="193"/>
      <c r="E5" s="194"/>
      <c r="F5" s="194"/>
      <c r="G5" s="194"/>
      <c r="H5" s="194"/>
      <c r="I5" s="194"/>
      <c r="J5" s="194"/>
      <c r="K5" s="194"/>
      <c r="L5" s="194"/>
      <c r="M5" s="194"/>
      <c r="O5" s="181"/>
      <c r="P5" s="182"/>
      <c r="Q5" s="182"/>
      <c r="R5" s="182"/>
      <c r="S5" s="182"/>
      <c r="T5" s="182"/>
      <c r="U5" s="183"/>
      <c r="V5" s="11"/>
      <c r="W5" s="11"/>
    </row>
    <row r="6" spans="1:24" s="9" customFormat="1" ht="29.25" customHeight="1" x14ac:dyDescent="0.15">
      <c r="A6" s="12"/>
      <c r="B6" s="93" t="s">
        <v>8</v>
      </c>
      <c r="C6" s="99"/>
      <c r="D6" s="94" t="s">
        <v>59</v>
      </c>
      <c r="E6" s="95"/>
      <c r="F6" s="80"/>
      <c r="G6" s="80" t="s">
        <v>58</v>
      </c>
      <c r="H6" s="80"/>
      <c r="I6" s="117" t="s">
        <v>60</v>
      </c>
      <c r="J6" s="117"/>
      <c r="K6" s="117"/>
      <c r="L6" s="80"/>
      <c r="M6" s="79" t="s">
        <v>61</v>
      </c>
      <c r="O6" s="11"/>
      <c r="P6" s="11"/>
      <c r="Q6" s="11"/>
      <c r="R6" s="11"/>
      <c r="S6" s="11"/>
      <c r="T6" s="11"/>
      <c r="U6" s="11"/>
      <c r="V6" s="11"/>
      <c r="W6" s="11"/>
    </row>
    <row r="7" spans="1:24" s="9" customFormat="1" ht="29.25" customHeight="1" x14ac:dyDescent="0.15">
      <c r="A7" s="12"/>
      <c r="B7" s="93" t="s">
        <v>9</v>
      </c>
      <c r="C7" s="93"/>
      <c r="D7" s="195"/>
      <c r="E7" s="196"/>
      <c r="F7" s="196"/>
      <c r="G7" s="196"/>
      <c r="H7" s="196"/>
      <c r="I7" s="196"/>
      <c r="J7" s="196"/>
      <c r="K7" s="196"/>
      <c r="L7" s="196"/>
      <c r="M7" s="196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s="9" customFormat="1" ht="29.25" customHeight="1" x14ac:dyDescent="0.15">
      <c r="A8" s="12"/>
      <c r="B8" s="93" t="s">
        <v>37</v>
      </c>
      <c r="C8" s="93"/>
      <c r="D8" s="103" t="s">
        <v>56</v>
      </c>
      <c r="E8" s="103"/>
      <c r="F8" s="103"/>
      <c r="G8" s="101" t="s">
        <v>57</v>
      </c>
      <c r="H8" s="101"/>
      <c r="I8" s="101"/>
      <c r="J8" s="101"/>
      <c r="K8" s="101"/>
      <c r="L8" s="101"/>
      <c r="M8" s="102"/>
      <c r="N8" s="14"/>
      <c r="O8" s="14"/>
      <c r="P8" s="14"/>
      <c r="Q8" s="11"/>
      <c r="R8" s="11"/>
      <c r="S8" s="11"/>
      <c r="T8" s="11"/>
      <c r="U8" s="11"/>
      <c r="V8" s="11"/>
      <c r="W8" s="11"/>
    </row>
    <row r="9" spans="1:24" s="9" customFormat="1" ht="29.25" customHeight="1" x14ac:dyDescent="0.15">
      <c r="A9" s="12"/>
      <c r="B9" s="100" t="s">
        <v>38</v>
      </c>
      <c r="C9" s="100"/>
      <c r="D9" s="96"/>
      <c r="E9" s="96"/>
      <c r="F9" s="96"/>
      <c r="G9" s="86" t="s">
        <v>55</v>
      </c>
      <c r="H9" s="96"/>
      <c r="I9" s="96"/>
      <c r="J9" s="96"/>
      <c r="K9" s="96"/>
      <c r="L9" s="96"/>
      <c r="M9" s="104"/>
      <c r="N9" s="9" t="s">
        <v>22</v>
      </c>
      <c r="O9" s="14"/>
      <c r="P9" s="14"/>
      <c r="Q9" s="17"/>
      <c r="R9" s="11"/>
      <c r="S9" s="11"/>
      <c r="T9" s="11"/>
      <c r="U9" s="11"/>
      <c r="V9" s="11"/>
      <c r="W9" s="11"/>
    </row>
    <row r="10" spans="1:24" s="9" customFormat="1" ht="29.25" customHeight="1" thickBot="1" x14ac:dyDescent="0.2">
      <c r="A10" s="12"/>
      <c r="B10" s="213" t="s">
        <v>39</v>
      </c>
      <c r="C10" s="213"/>
      <c r="D10" s="96"/>
      <c r="E10" s="96"/>
      <c r="F10" s="96"/>
      <c r="G10" s="86" t="s">
        <v>55</v>
      </c>
      <c r="H10" s="197" t="s">
        <v>66</v>
      </c>
      <c r="I10" s="197"/>
      <c r="J10" s="197"/>
      <c r="K10" s="197"/>
      <c r="L10" s="197"/>
      <c r="M10" s="198"/>
      <c r="N10" s="9" t="s">
        <v>23</v>
      </c>
    </row>
    <row r="11" spans="1:24" s="9" customFormat="1" ht="29.25" customHeight="1" thickTop="1" thickBot="1" x14ac:dyDescent="0.2">
      <c r="A11" s="12"/>
      <c r="B11" s="211" t="s">
        <v>24</v>
      </c>
      <c r="C11" s="212"/>
      <c r="D11" s="96"/>
      <c r="E11" s="96"/>
      <c r="F11" s="96"/>
      <c r="G11" s="86" t="s">
        <v>55</v>
      </c>
      <c r="H11" s="96"/>
      <c r="I11" s="96"/>
      <c r="J11" s="96"/>
      <c r="K11" s="96"/>
      <c r="L11" s="96"/>
      <c r="M11" s="104"/>
      <c r="N11" s="9" t="s">
        <v>25</v>
      </c>
    </row>
    <row r="12" spans="1:24" s="9" customFormat="1" ht="9.75" customHeight="1" thickTop="1" x14ac:dyDescent="0.15">
      <c r="C12" s="15"/>
      <c r="D12" s="15"/>
      <c r="E12" s="15"/>
      <c r="F12" s="15"/>
      <c r="G12" s="15"/>
      <c r="H12" s="14"/>
    </row>
    <row r="13" spans="1:24" s="9" customFormat="1" ht="18" customHeight="1" x14ac:dyDescent="0.15">
      <c r="B13" s="16" t="s">
        <v>30</v>
      </c>
      <c r="G13" s="10"/>
      <c r="Q13" s="12"/>
    </row>
    <row r="14" spans="1:24" s="9" customFormat="1" ht="13.5" customHeight="1" x14ac:dyDescent="0.15">
      <c r="B14" s="114" t="s">
        <v>7</v>
      </c>
      <c r="C14" s="114"/>
      <c r="D14" s="114"/>
      <c r="E14" s="114"/>
      <c r="F14" s="114"/>
      <c r="G14" s="113" t="s">
        <v>6</v>
      </c>
      <c r="H14" s="114"/>
      <c r="I14" s="107" t="s">
        <v>26</v>
      </c>
      <c r="J14" s="108"/>
      <c r="K14" s="108"/>
      <c r="L14" s="108"/>
      <c r="M14" s="108"/>
      <c r="N14" s="108"/>
      <c r="O14" s="109"/>
      <c r="P14" s="148" t="s">
        <v>19</v>
      </c>
      <c r="Q14" s="137"/>
      <c r="R14" s="137"/>
      <c r="S14" s="115"/>
      <c r="T14" s="108" t="s">
        <v>40</v>
      </c>
      <c r="U14" s="109"/>
      <c r="V14" s="17"/>
    </row>
    <row r="15" spans="1:24" s="9" customFormat="1" ht="14.25" thickBot="1" x14ac:dyDescent="0.2">
      <c r="B15" s="116"/>
      <c r="C15" s="116"/>
      <c r="D15" s="116"/>
      <c r="E15" s="116"/>
      <c r="F15" s="116"/>
      <c r="G15" s="115"/>
      <c r="H15" s="116"/>
      <c r="I15" s="110"/>
      <c r="J15" s="111"/>
      <c r="K15" s="111"/>
      <c r="L15" s="111"/>
      <c r="M15" s="111"/>
      <c r="N15" s="111"/>
      <c r="O15" s="112"/>
      <c r="P15" s="201"/>
      <c r="Q15" s="202"/>
      <c r="R15" s="202"/>
      <c r="S15" s="156"/>
      <c r="T15" s="203"/>
      <c r="U15" s="204"/>
      <c r="V15" s="18"/>
    </row>
    <row r="16" spans="1:24" s="9" customFormat="1" ht="18.75" customHeight="1" x14ac:dyDescent="0.15">
      <c r="B16" s="118" t="s">
        <v>69</v>
      </c>
      <c r="C16" s="119"/>
      <c r="D16" s="119"/>
      <c r="E16" s="119"/>
      <c r="F16" s="119"/>
      <c r="G16" s="87" t="s">
        <v>5</v>
      </c>
      <c r="H16" s="172"/>
      <c r="I16" s="59" t="s">
        <v>10</v>
      </c>
      <c r="J16" s="59"/>
      <c r="K16" s="59"/>
      <c r="L16" s="59"/>
      <c r="M16" s="59"/>
      <c r="N16" s="59"/>
      <c r="O16" s="59"/>
      <c r="P16" s="207" t="s">
        <v>0</v>
      </c>
      <c r="Q16" s="19" t="s">
        <v>4</v>
      </c>
      <c r="R16" s="20"/>
      <c r="S16" s="209" t="s">
        <v>1</v>
      </c>
      <c r="T16" s="165"/>
      <c r="U16" s="166"/>
      <c r="V16" s="164" t="s">
        <v>49</v>
      </c>
    </row>
    <row r="17" spans="1:23" s="9" customFormat="1" ht="18.75" customHeight="1" thickBot="1" x14ac:dyDescent="0.2">
      <c r="B17" s="120"/>
      <c r="C17" s="121"/>
      <c r="D17" s="121"/>
      <c r="E17" s="121"/>
      <c r="F17" s="121"/>
      <c r="G17" s="75" t="s">
        <v>48</v>
      </c>
      <c r="H17" s="173"/>
      <c r="I17" s="60"/>
      <c r="J17" s="60"/>
      <c r="K17" s="60"/>
      <c r="L17" s="60"/>
      <c r="M17" s="60"/>
      <c r="N17" s="60"/>
      <c r="O17" s="60"/>
      <c r="P17" s="208"/>
      <c r="Q17" s="21" t="s">
        <v>16</v>
      </c>
      <c r="R17" s="22"/>
      <c r="S17" s="210"/>
      <c r="T17" s="167"/>
      <c r="U17" s="168"/>
      <c r="V17" s="164"/>
    </row>
    <row r="18" spans="1:23" s="9" customFormat="1" ht="18.75" customHeight="1" thickTop="1" x14ac:dyDescent="0.15">
      <c r="B18" s="122" t="s">
        <v>46</v>
      </c>
      <c r="C18" s="199"/>
      <c r="D18" s="199"/>
      <c r="E18" s="199"/>
      <c r="F18" s="200"/>
      <c r="G18" s="70" t="s">
        <v>2</v>
      </c>
      <c r="H18" s="174"/>
      <c r="I18" s="60"/>
      <c r="J18" s="60"/>
      <c r="K18" s="60"/>
      <c r="L18" s="185"/>
      <c r="M18" s="186"/>
      <c r="N18" s="187"/>
      <c r="O18" s="60"/>
      <c r="P18" s="205" t="s">
        <v>0</v>
      </c>
      <c r="Q18" s="19" t="s">
        <v>2</v>
      </c>
      <c r="R18" s="20"/>
      <c r="S18" s="206" t="s">
        <v>1</v>
      </c>
      <c r="T18" s="169"/>
      <c r="U18" s="170"/>
      <c r="V18" s="177"/>
    </row>
    <row r="19" spans="1:23" s="9" customFormat="1" ht="18.75" customHeight="1" thickBot="1" x14ac:dyDescent="0.2">
      <c r="B19" s="123"/>
      <c r="C19" s="128"/>
      <c r="D19" s="128"/>
      <c r="E19" s="128"/>
      <c r="F19" s="129"/>
      <c r="G19" s="71" t="s">
        <v>48</v>
      </c>
      <c r="H19" s="106"/>
      <c r="I19" s="25"/>
      <c r="J19" s="25"/>
      <c r="K19" s="26"/>
      <c r="L19" s="188"/>
      <c r="M19" s="189"/>
      <c r="N19" s="190"/>
      <c r="O19" s="25" t="s">
        <v>13</v>
      </c>
      <c r="P19" s="201"/>
      <c r="Q19" s="29" t="s">
        <v>3</v>
      </c>
      <c r="R19" s="30"/>
      <c r="S19" s="138"/>
      <c r="T19" s="152"/>
      <c r="U19" s="171"/>
      <c r="V19" s="177"/>
    </row>
    <row r="20" spans="1:23" s="9" customFormat="1" ht="18.75" customHeight="1" thickTop="1" x14ac:dyDescent="0.15">
      <c r="B20" s="124" t="s">
        <v>46</v>
      </c>
      <c r="C20" s="126"/>
      <c r="D20" s="126"/>
      <c r="E20" s="126"/>
      <c r="F20" s="127"/>
      <c r="G20" s="68" t="s">
        <v>14</v>
      </c>
      <c r="H20" s="105"/>
      <c r="I20" s="24"/>
      <c r="J20" s="25"/>
      <c r="K20" s="25"/>
      <c r="L20" s="60"/>
      <c r="M20" s="60"/>
      <c r="N20" s="60"/>
      <c r="O20" s="61"/>
      <c r="P20" s="148" t="s">
        <v>0</v>
      </c>
      <c r="Q20" s="27" t="s">
        <v>17</v>
      </c>
      <c r="R20" s="28"/>
      <c r="S20" s="156" t="s">
        <v>1</v>
      </c>
      <c r="T20" s="150"/>
      <c r="U20" s="151"/>
      <c r="V20" s="23"/>
    </row>
    <row r="21" spans="1:23" s="9" customFormat="1" ht="27" customHeight="1" x14ac:dyDescent="0.15">
      <c r="B21" s="123"/>
      <c r="C21" s="128"/>
      <c r="D21" s="128"/>
      <c r="E21" s="128"/>
      <c r="F21" s="129"/>
      <c r="G21" s="71" t="s">
        <v>48</v>
      </c>
      <c r="H21" s="106"/>
      <c r="I21" s="24"/>
      <c r="J21" s="25"/>
      <c r="K21" s="25"/>
      <c r="L21" s="25"/>
      <c r="M21" s="25"/>
      <c r="N21" s="25"/>
      <c r="O21" s="61"/>
      <c r="P21" s="149"/>
      <c r="Q21" s="27" t="s">
        <v>3</v>
      </c>
      <c r="R21" s="28"/>
      <c r="S21" s="147"/>
      <c r="T21" s="154"/>
      <c r="U21" s="155"/>
      <c r="V21" s="23"/>
    </row>
    <row r="22" spans="1:23" s="9" customFormat="1" ht="17.25" customHeight="1" x14ac:dyDescent="0.15">
      <c r="B22" s="125" t="s">
        <v>47</v>
      </c>
      <c r="C22" s="130"/>
      <c r="D22" s="130"/>
      <c r="E22" s="130"/>
      <c r="F22" s="131"/>
      <c r="G22" s="66" t="s">
        <v>15</v>
      </c>
      <c r="H22" s="106"/>
      <c r="I22" s="24"/>
      <c r="J22" s="25"/>
      <c r="K22" s="25"/>
      <c r="L22" s="25"/>
      <c r="M22" s="25"/>
      <c r="N22" s="25"/>
      <c r="O22" s="61"/>
      <c r="P22" s="137" t="s">
        <v>0</v>
      </c>
      <c r="Q22" s="29" t="s">
        <v>18</v>
      </c>
      <c r="R22" s="30"/>
      <c r="S22" s="115" t="s">
        <v>1</v>
      </c>
      <c r="T22" s="150"/>
      <c r="U22" s="151"/>
      <c r="V22" s="23"/>
    </row>
    <row r="23" spans="1:23" s="9" customFormat="1" ht="17.25" customHeight="1" thickBot="1" x14ac:dyDescent="0.2">
      <c r="B23" s="123"/>
      <c r="C23" s="128"/>
      <c r="D23" s="128"/>
      <c r="E23" s="128"/>
      <c r="F23" s="129"/>
      <c r="G23" s="71" t="s">
        <v>48</v>
      </c>
      <c r="H23" s="106"/>
      <c r="I23" s="62"/>
      <c r="J23" s="63"/>
      <c r="K23" s="63"/>
      <c r="L23" s="63"/>
      <c r="M23" s="63"/>
      <c r="N23" s="63"/>
      <c r="O23" s="64"/>
      <c r="P23" s="138"/>
      <c r="Q23" s="27" t="s">
        <v>3</v>
      </c>
      <c r="R23" s="28"/>
      <c r="S23" s="147"/>
      <c r="T23" s="152"/>
      <c r="U23" s="153"/>
      <c r="V23" s="23"/>
    </row>
    <row r="24" spans="1:23" s="9" customFormat="1" ht="17.25" customHeight="1" thickTop="1" x14ac:dyDescent="0.15">
      <c r="B24" s="114" t="s">
        <v>29</v>
      </c>
      <c r="C24" s="114"/>
      <c r="D24" s="114"/>
      <c r="E24" s="114"/>
      <c r="F24" s="114"/>
      <c r="G24" s="77" t="s">
        <v>3</v>
      </c>
      <c r="H24" s="106"/>
      <c r="I24" s="135"/>
      <c r="J24" s="31"/>
      <c r="K24" s="137"/>
      <c r="L24" s="29"/>
      <c r="M24" s="32"/>
      <c r="N24" s="32"/>
      <c r="O24" s="137"/>
      <c r="P24" s="137"/>
      <c r="Q24" s="29"/>
      <c r="R24" s="30"/>
      <c r="S24" s="137"/>
      <c r="T24" s="143"/>
      <c r="U24" s="144"/>
      <c r="V24" s="134" t="s">
        <v>50</v>
      </c>
    </row>
    <row r="25" spans="1:23" s="9" customFormat="1" ht="17.25" customHeight="1" thickBot="1" x14ac:dyDescent="0.2">
      <c r="B25" s="114"/>
      <c r="C25" s="114"/>
      <c r="D25" s="114"/>
      <c r="E25" s="114"/>
      <c r="F25" s="114"/>
      <c r="G25" s="78"/>
      <c r="H25" s="106"/>
      <c r="I25" s="136"/>
      <c r="J25" s="33"/>
      <c r="K25" s="138"/>
      <c r="L25" s="34"/>
      <c r="M25" s="35"/>
      <c r="N25" s="35"/>
      <c r="O25" s="138"/>
      <c r="P25" s="138"/>
      <c r="Q25" s="34"/>
      <c r="R25" s="36"/>
      <c r="S25" s="138"/>
      <c r="T25" s="145"/>
      <c r="U25" s="146"/>
      <c r="V25" s="134"/>
    </row>
    <row r="26" spans="1:23" s="9" customFormat="1" ht="12" customHeight="1" thickTop="1" x14ac:dyDescent="0.15">
      <c r="A26" s="37"/>
      <c r="B26" s="37"/>
      <c r="C26" s="37"/>
      <c r="D26" s="37"/>
      <c r="E26" s="37"/>
      <c r="F26" s="37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3" s="9" customFormat="1" ht="10.5" customHeight="1" x14ac:dyDescent="0.15">
      <c r="G27" s="10"/>
      <c r="I27" s="39"/>
    </row>
    <row r="28" spans="1:23" s="9" customFormat="1" ht="20.25" customHeight="1" thickBot="1" x14ac:dyDescent="0.2">
      <c r="B28" s="16" t="s">
        <v>31</v>
      </c>
      <c r="G28" s="10"/>
      <c r="I28" s="39"/>
      <c r="J28" s="40" t="s">
        <v>41</v>
      </c>
      <c r="K28" s="41"/>
      <c r="Q28" s="14"/>
    </row>
    <row r="29" spans="1:23" s="9" customFormat="1" ht="27.75" customHeight="1" thickTop="1" thickBot="1" x14ac:dyDescent="0.2">
      <c r="B29" s="82" t="s">
        <v>62</v>
      </c>
      <c r="C29" s="175"/>
      <c r="D29" s="175"/>
      <c r="E29" s="176"/>
      <c r="I29" s="39"/>
      <c r="J29" s="25"/>
      <c r="K29" s="140" t="s">
        <v>54</v>
      </c>
      <c r="L29" s="141"/>
      <c r="M29" s="142"/>
      <c r="N29" s="142"/>
      <c r="O29" s="133"/>
      <c r="P29" s="65"/>
      <c r="Q29" s="139"/>
      <c r="R29" s="139"/>
      <c r="S29" s="139"/>
      <c r="T29" s="84" t="s">
        <v>64</v>
      </c>
      <c r="U29" s="132"/>
      <c r="V29" s="133"/>
      <c r="W29" s="9" t="s">
        <v>43</v>
      </c>
    </row>
    <row r="30" spans="1:23" s="9" customFormat="1" ht="7.5" customHeight="1" thickTop="1" thickBot="1" x14ac:dyDescent="0.2">
      <c r="B30" s="81"/>
      <c r="C30" s="14"/>
      <c r="F30" s="14"/>
      <c r="G30" s="10"/>
      <c r="I30" s="39"/>
      <c r="J30" s="25"/>
      <c r="K30" s="41"/>
      <c r="N30" s="10"/>
      <c r="P30" s="14"/>
      <c r="Q30" s="14"/>
    </row>
    <row r="31" spans="1:23" s="9" customFormat="1" ht="27.75" customHeight="1" thickTop="1" thickBot="1" x14ac:dyDescent="0.2">
      <c r="B31" s="83" t="s">
        <v>63</v>
      </c>
      <c r="C31" s="175"/>
      <c r="D31" s="175"/>
      <c r="E31" s="176"/>
      <c r="F31" s="97" t="s">
        <v>65</v>
      </c>
      <c r="G31" s="98"/>
      <c r="H31" s="85"/>
      <c r="I31" s="39" t="s">
        <v>55</v>
      </c>
      <c r="J31" s="25"/>
      <c r="K31" s="41"/>
      <c r="R31" s="42"/>
      <c r="S31" s="42"/>
      <c r="T31" s="43"/>
      <c r="U31" s="43"/>
    </row>
    <row r="32" spans="1:23" s="9" customFormat="1" ht="15.75" customHeight="1" thickTop="1" x14ac:dyDescent="0.15">
      <c r="C32" s="25"/>
      <c r="D32" s="25"/>
      <c r="F32" s="25"/>
      <c r="G32" s="25"/>
      <c r="I32" s="39"/>
      <c r="J32" s="25"/>
      <c r="K32" s="41"/>
      <c r="L32" s="158" t="s">
        <v>42</v>
      </c>
      <c r="M32" s="159"/>
      <c r="N32" s="159"/>
      <c r="O32" s="159"/>
      <c r="P32" s="159"/>
      <c r="Q32" s="159"/>
      <c r="R32" s="159"/>
      <c r="S32" s="160"/>
      <c r="T32" s="44"/>
      <c r="U32" s="44"/>
    </row>
    <row r="33" spans="3:22" s="9" customFormat="1" ht="18" customHeight="1" x14ac:dyDescent="0.15">
      <c r="C33" s="45" t="s">
        <v>32</v>
      </c>
      <c r="D33" s="46"/>
      <c r="E33" s="47"/>
      <c r="F33" s="46"/>
      <c r="G33" s="46"/>
      <c r="H33" s="48"/>
      <c r="I33" s="39"/>
      <c r="J33" s="25"/>
      <c r="K33" s="41"/>
      <c r="L33" s="161" t="s">
        <v>33</v>
      </c>
      <c r="M33" s="162"/>
      <c r="N33" s="162"/>
      <c r="O33" s="162"/>
      <c r="P33" s="162"/>
      <c r="Q33" s="162"/>
      <c r="R33" s="162"/>
      <c r="S33" s="163"/>
      <c r="T33" s="44"/>
      <c r="U33" s="44"/>
    </row>
    <row r="34" spans="3:22" s="9" customFormat="1" ht="18" customHeight="1" x14ac:dyDescent="0.15">
      <c r="C34" s="49" t="s">
        <v>51</v>
      </c>
      <c r="D34" s="14"/>
      <c r="E34" s="14"/>
      <c r="F34" s="14"/>
      <c r="G34" s="18"/>
      <c r="H34" s="50"/>
      <c r="I34" s="39"/>
      <c r="K34" s="25"/>
      <c r="L34" s="25"/>
      <c r="M34" s="25"/>
      <c r="N34" s="14"/>
      <c r="O34" s="14"/>
      <c r="P34" s="14"/>
      <c r="Q34" s="14"/>
      <c r="R34" s="14"/>
      <c r="S34" s="14"/>
      <c r="T34" s="14"/>
      <c r="U34" s="14"/>
      <c r="V34" s="14"/>
    </row>
    <row r="35" spans="3:22" s="9" customFormat="1" ht="18" customHeight="1" x14ac:dyDescent="0.15">
      <c r="C35" s="49" t="s">
        <v>52</v>
      </c>
      <c r="D35" s="11"/>
      <c r="E35" s="25"/>
      <c r="F35" s="25"/>
      <c r="G35" s="14"/>
      <c r="H35" s="50"/>
      <c r="I35" s="39"/>
      <c r="K35" s="11"/>
      <c r="L35" s="11"/>
      <c r="M35" s="11"/>
      <c r="N35" s="11"/>
      <c r="O35" s="11"/>
      <c r="P35" s="11"/>
      <c r="Q35" s="42"/>
      <c r="R35" s="42"/>
      <c r="S35" s="42"/>
      <c r="T35" s="51"/>
      <c r="U35" s="14"/>
      <c r="V35" s="14"/>
    </row>
    <row r="36" spans="3:22" s="14" customFormat="1" ht="18" customHeight="1" x14ac:dyDescent="0.15">
      <c r="C36" s="52" t="s">
        <v>53</v>
      </c>
      <c r="D36" s="53"/>
      <c r="E36" s="54"/>
      <c r="F36" s="54"/>
      <c r="G36" s="55"/>
      <c r="H36" s="56"/>
      <c r="I36" s="39"/>
      <c r="K36" s="57"/>
      <c r="L36" s="57"/>
      <c r="M36" s="57"/>
      <c r="N36" s="57"/>
      <c r="O36" s="57"/>
      <c r="P36" s="57"/>
      <c r="Q36" s="57"/>
      <c r="R36" s="57"/>
      <c r="U36" s="58"/>
    </row>
    <row r="37" spans="3:22" ht="7.5" customHeight="1" x14ac:dyDescent="0.15">
      <c r="G37" s="3"/>
    </row>
    <row r="38" spans="3:22" s="2" customFormat="1" ht="12.75" hidden="1" customHeight="1" x14ac:dyDescent="0.15">
      <c r="C38" s="2" t="s">
        <v>27</v>
      </c>
      <c r="G38" s="4"/>
    </row>
    <row r="39" spans="3:22" s="2" customFormat="1" hidden="1" x14ac:dyDescent="0.15">
      <c r="C39" s="2" t="s">
        <v>35</v>
      </c>
      <c r="G39" s="4"/>
    </row>
    <row r="40" spans="3:22" s="2" customFormat="1" ht="12.75" customHeight="1" x14ac:dyDescent="0.15">
      <c r="C40" s="2" t="s">
        <v>44</v>
      </c>
      <c r="G40" s="4"/>
    </row>
    <row r="41" spans="3:22" s="5" customFormat="1" ht="12.75" customHeight="1" x14ac:dyDescent="0.15">
      <c r="C41" s="157" t="s">
        <v>45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3:22" s="5" customFormat="1" ht="12" customHeight="1" x14ac:dyDescent="0.15">
      <c r="C42" s="6" t="s">
        <v>28</v>
      </c>
      <c r="D42" s="6"/>
      <c r="E42" s="6"/>
    </row>
    <row r="43" spans="3:22" s="2" customFormat="1" ht="12.75" hidden="1" customHeight="1" x14ac:dyDescent="0.15">
      <c r="C43" s="2" t="s">
        <v>21</v>
      </c>
      <c r="G43" s="4"/>
    </row>
  </sheetData>
  <mergeCells count="73">
    <mergeCell ref="O4:U5"/>
    <mergeCell ref="A1:C1"/>
    <mergeCell ref="L18:N19"/>
    <mergeCell ref="D4:M4"/>
    <mergeCell ref="D5:M5"/>
    <mergeCell ref="D7:M7"/>
    <mergeCell ref="H10:M10"/>
    <mergeCell ref="C18:F19"/>
    <mergeCell ref="P14:S15"/>
    <mergeCell ref="T14:U15"/>
    <mergeCell ref="P18:P19"/>
    <mergeCell ref="S18:S19"/>
    <mergeCell ref="P16:P17"/>
    <mergeCell ref="S16:S17"/>
    <mergeCell ref="B11:C11"/>
    <mergeCell ref="B10:C10"/>
    <mergeCell ref="C41:V41"/>
    <mergeCell ref="L32:S32"/>
    <mergeCell ref="L33:S33"/>
    <mergeCell ref="V16:V17"/>
    <mergeCell ref="T16:U17"/>
    <mergeCell ref="T18:U19"/>
    <mergeCell ref="H22:H23"/>
    <mergeCell ref="P22:P23"/>
    <mergeCell ref="H16:H17"/>
    <mergeCell ref="H18:H19"/>
    <mergeCell ref="C29:E29"/>
    <mergeCell ref="C31:E31"/>
    <mergeCell ref="V18:V19"/>
    <mergeCell ref="O24:O25"/>
    <mergeCell ref="P24:P25"/>
    <mergeCell ref="S24:S25"/>
    <mergeCell ref="S22:S23"/>
    <mergeCell ref="P20:P21"/>
    <mergeCell ref="T22:U23"/>
    <mergeCell ref="T20:U21"/>
    <mergeCell ref="S20:S21"/>
    <mergeCell ref="U29:V29"/>
    <mergeCell ref="V24:V25"/>
    <mergeCell ref="I24:I25"/>
    <mergeCell ref="K24:K25"/>
    <mergeCell ref="Q29:S29"/>
    <mergeCell ref="K29:L29"/>
    <mergeCell ref="M29:O29"/>
    <mergeCell ref="T24:U25"/>
    <mergeCell ref="B14:F15"/>
    <mergeCell ref="B18:B19"/>
    <mergeCell ref="B20:B21"/>
    <mergeCell ref="B22:B23"/>
    <mergeCell ref="C20:F21"/>
    <mergeCell ref="C22:F23"/>
    <mergeCell ref="F31:G31"/>
    <mergeCell ref="B6:C6"/>
    <mergeCell ref="B9:C9"/>
    <mergeCell ref="B8:C8"/>
    <mergeCell ref="B7:C7"/>
    <mergeCell ref="G8:M8"/>
    <mergeCell ref="D8:F8"/>
    <mergeCell ref="H9:M9"/>
    <mergeCell ref="H20:H21"/>
    <mergeCell ref="H24:H25"/>
    <mergeCell ref="I14:O15"/>
    <mergeCell ref="G14:H15"/>
    <mergeCell ref="I6:K6"/>
    <mergeCell ref="H11:M11"/>
    <mergeCell ref="B24:F25"/>
    <mergeCell ref="B16:F17"/>
    <mergeCell ref="B5:C5"/>
    <mergeCell ref="B4:C4"/>
    <mergeCell ref="D6:E6"/>
    <mergeCell ref="D11:F11"/>
    <mergeCell ref="D9:F9"/>
    <mergeCell ref="D10:F10"/>
  </mergeCells>
  <phoneticPr fontId="1"/>
  <printOptions horizontalCentered="1"/>
  <pageMargins left="0.11811023622047245" right="0.39370078740157483" top="0.35433070866141736" bottom="0.19685039370078741" header="0.31496062992125984" footer="0.31496062992125984"/>
  <headerFooter>
    <oddHeader xml:space="preserve">&amp;L&amp;"ＭＳ 明朝,標準"
&amp;C&amp;12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3"/>
  <sheetViews>
    <sheetView view="pageBreakPreview" topLeftCell="A7" zoomScaleNormal="100" zoomScaleSheetLayoutView="100" workbookViewId="0">
      <selection activeCell="C20" sqref="C20:F21"/>
    </sheetView>
  </sheetViews>
  <sheetFormatPr defaultRowHeight="13.5" x14ac:dyDescent="0.15"/>
  <cols>
    <col min="1" max="1" width="2.25" customWidth="1"/>
    <col min="2" max="2" width="3.875" customWidth="1"/>
    <col min="3" max="3" width="19.625" customWidth="1"/>
    <col min="4" max="4" width="2.125" customWidth="1"/>
    <col min="5" max="5" width="5.875" customWidth="1"/>
    <col min="6" max="6" width="10.375" customWidth="1"/>
    <col min="7" max="7" width="4.125" style="3" customWidth="1"/>
    <col min="8" max="8" width="10" customWidth="1"/>
    <col min="9" max="9" width="2.875" customWidth="1"/>
    <col min="10" max="10" width="3.375" customWidth="1"/>
    <col min="11" max="11" width="0.625" customWidth="1"/>
    <col min="12" max="12" width="10.125" customWidth="1"/>
    <col min="13" max="13" width="8.125" customWidth="1"/>
    <col min="14" max="14" width="3.25" customWidth="1"/>
    <col min="15" max="15" width="12.75" customWidth="1"/>
    <col min="16" max="16" width="2.875" customWidth="1"/>
    <col min="17" max="17" width="3.375" customWidth="1"/>
    <col min="18" max="18" width="7.25" customWidth="1"/>
    <col min="19" max="19" width="3.75" customWidth="1"/>
    <col min="20" max="20" width="6.75" customWidth="1"/>
    <col min="21" max="21" width="14.625" customWidth="1"/>
    <col min="22" max="22" width="7.75" customWidth="1"/>
  </cols>
  <sheetData>
    <row r="1" spans="1:24" s="2" customFormat="1" ht="24" customHeight="1" x14ac:dyDescent="0.15">
      <c r="A1" s="184" t="s">
        <v>36</v>
      </c>
      <c r="B1" s="184"/>
      <c r="C1" s="184"/>
      <c r="G1" s="76"/>
    </row>
    <row r="2" spans="1:24" s="9" customFormat="1" ht="17.25" x14ac:dyDescent="0.15">
      <c r="A2" s="8" t="s">
        <v>10</v>
      </c>
      <c r="B2" s="8" t="s">
        <v>34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s="9" customFormat="1" ht="7.5" customHeight="1" x14ac:dyDescent="0.15">
      <c r="G3" s="10"/>
      <c r="K3" s="10"/>
      <c r="P3" s="11"/>
      <c r="Q3" s="11"/>
      <c r="R3" s="11"/>
      <c r="S3" s="11"/>
      <c r="T3" s="11"/>
      <c r="U3" s="11"/>
    </row>
    <row r="4" spans="1:24" s="9" customFormat="1" ht="29.25" customHeight="1" x14ac:dyDescent="0.15">
      <c r="A4" s="12"/>
      <c r="B4" s="93" t="s">
        <v>12</v>
      </c>
      <c r="C4" s="93"/>
      <c r="D4" s="191"/>
      <c r="E4" s="192"/>
      <c r="F4" s="192"/>
      <c r="G4" s="192"/>
      <c r="H4" s="192"/>
      <c r="I4" s="192"/>
      <c r="J4" s="192"/>
      <c r="K4" s="192"/>
      <c r="L4" s="192"/>
      <c r="M4" s="192"/>
      <c r="O4" s="178" t="s">
        <v>20</v>
      </c>
      <c r="P4" s="179"/>
      <c r="Q4" s="179"/>
      <c r="R4" s="179"/>
      <c r="S4" s="179"/>
      <c r="T4" s="179"/>
      <c r="U4" s="180"/>
      <c r="V4" s="11"/>
      <c r="W4" s="11"/>
    </row>
    <row r="5" spans="1:24" s="9" customFormat="1" ht="29.25" customHeight="1" x14ac:dyDescent="0.15">
      <c r="A5" s="12"/>
      <c r="B5" s="93" t="s">
        <v>11</v>
      </c>
      <c r="C5" s="93"/>
      <c r="D5" s="193"/>
      <c r="E5" s="194"/>
      <c r="F5" s="194"/>
      <c r="G5" s="194"/>
      <c r="H5" s="194"/>
      <c r="I5" s="194"/>
      <c r="J5" s="194"/>
      <c r="K5" s="194"/>
      <c r="L5" s="194"/>
      <c r="M5" s="194"/>
      <c r="O5" s="181"/>
      <c r="P5" s="182"/>
      <c r="Q5" s="182"/>
      <c r="R5" s="182"/>
      <c r="S5" s="182"/>
      <c r="T5" s="182"/>
      <c r="U5" s="183"/>
      <c r="V5" s="11"/>
      <c r="W5" s="11"/>
    </row>
    <row r="6" spans="1:24" s="9" customFormat="1" ht="29.25" customHeight="1" x14ac:dyDescent="0.15">
      <c r="A6" s="12"/>
      <c r="B6" s="93" t="s">
        <v>8</v>
      </c>
      <c r="C6" s="99"/>
      <c r="D6" s="94" t="s">
        <v>59</v>
      </c>
      <c r="E6" s="95"/>
      <c r="F6" s="80"/>
      <c r="G6" s="80" t="s">
        <v>58</v>
      </c>
      <c r="H6" s="80"/>
      <c r="I6" s="117" t="s">
        <v>60</v>
      </c>
      <c r="J6" s="117"/>
      <c r="K6" s="117"/>
      <c r="L6" s="80"/>
      <c r="M6" s="79" t="s">
        <v>61</v>
      </c>
      <c r="O6" s="11"/>
      <c r="P6" s="11"/>
      <c r="Q6" s="11"/>
      <c r="R6" s="11"/>
      <c r="S6" s="11"/>
      <c r="T6" s="11"/>
      <c r="U6" s="11"/>
      <c r="V6" s="11"/>
      <c r="W6" s="11"/>
    </row>
    <row r="7" spans="1:24" s="9" customFormat="1" ht="29.25" customHeight="1" x14ac:dyDescent="0.15">
      <c r="A7" s="12"/>
      <c r="B7" s="93" t="s">
        <v>9</v>
      </c>
      <c r="C7" s="93"/>
      <c r="D7" s="195"/>
      <c r="E7" s="196"/>
      <c r="F7" s="196"/>
      <c r="G7" s="196"/>
      <c r="H7" s="196"/>
      <c r="I7" s="196"/>
      <c r="J7" s="196"/>
      <c r="K7" s="196"/>
      <c r="L7" s="196"/>
      <c r="M7" s="196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s="9" customFormat="1" ht="29.25" customHeight="1" x14ac:dyDescent="0.15">
      <c r="A8" s="12"/>
      <c r="B8" s="93" t="s">
        <v>37</v>
      </c>
      <c r="C8" s="93"/>
      <c r="D8" s="234"/>
      <c r="E8" s="234"/>
      <c r="F8" s="234"/>
      <c r="G8" s="101" t="s">
        <v>57</v>
      </c>
      <c r="H8" s="101"/>
      <c r="I8" s="101"/>
      <c r="J8" s="101"/>
      <c r="K8" s="101"/>
      <c r="L8" s="101"/>
      <c r="M8" s="102"/>
      <c r="N8" s="14"/>
      <c r="O8" s="14"/>
      <c r="P8" s="14"/>
      <c r="Q8" s="11"/>
      <c r="R8" s="11"/>
      <c r="S8" s="11"/>
      <c r="T8" s="11"/>
      <c r="U8" s="11"/>
      <c r="V8" s="11"/>
      <c r="W8" s="11"/>
    </row>
    <row r="9" spans="1:24" s="9" customFormat="1" ht="29.25" customHeight="1" x14ac:dyDescent="0.15">
      <c r="A9" s="12"/>
      <c r="B9" s="100" t="s">
        <v>38</v>
      </c>
      <c r="C9" s="100"/>
      <c r="D9" s="233">
        <f>ROUND(12400*ROUNDUP('算出表（数式入り）'!D8:F8,0)/8.5,0)</f>
        <v>0</v>
      </c>
      <c r="E9" s="233"/>
      <c r="F9" s="233"/>
      <c r="G9" s="86" t="s">
        <v>55</v>
      </c>
      <c r="H9" s="96"/>
      <c r="I9" s="96"/>
      <c r="J9" s="96"/>
      <c r="K9" s="96"/>
      <c r="L9" s="96"/>
      <c r="M9" s="104"/>
      <c r="N9" s="9" t="s">
        <v>22</v>
      </c>
      <c r="O9" s="14"/>
      <c r="P9" s="14"/>
      <c r="Q9" s="69"/>
      <c r="R9" s="11"/>
      <c r="S9" s="11"/>
      <c r="T9" s="11"/>
      <c r="U9" s="11"/>
      <c r="V9" s="11"/>
      <c r="W9" s="11"/>
    </row>
    <row r="10" spans="1:24" s="9" customFormat="1" ht="29.25" customHeight="1" thickBot="1" x14ac:dyDescent="0.2">
      <c r="A10" s="12"/>
      <c r="B10" s="213" t="s">
        <v>39</v>
      </c>
      <c r="C10" s="213"/>
      <c r="D10" s="233"/>
      <c r="E10" s="233"/>
      <c r="F10" s="233"/>
      <c r="G10" s="86" t="s">
        <v>55</v>
      </c>
      <c r="H10" s="197" t="s">
        <v>66</v>
      </c>
      <c r="I10" s="197"/>
      <c r="J10" s="197"/>
      <c r="K10" s="197"/>
      <c r="L10" s="197"/>
      <c r="M10" s="198"/>
      <c r="N10" s="9" t="s">
        <v>23</v>
      </c>
    </row>
    <row r="11" spans="1:24" s="9" customFormat="1" ht="29.25" customHeight="1" thickTop="1" thickBot="1" x14ac:dyDescent="0.2">
      <c r="A11" s="12"/>
      <c r="B11" s="211" t="s">
        <v>24</v>
      </c>
      <c r="C11" s="212"/>
      <c r="D11" s="233">
        <f>MIN(D9,D10)</f>
        <v>0</v>
      </c>
      <c r="E11" s="233"/>
      <c r="F11" s="233"/>
      <c r="G11" s="86" t="s">
        <v>55</v>
      </c>
      <c r="H11" s="96"/>
      <c r="I11" s="96"/>
      <c r="J11" s="96"/>
      <c r="K11" s="96"/>
      <c r="L11" s="96"/>
      <c r="M11" s="104"/>
      <c r="N11" s="9" t="s">
        <v>25</v>
      </c>
    </row>
    <row r="12" spans="1:24" s="9" customFormat="1" ht="9.75" customHeight="1" thickTop="1" x14ac:dyDescent="0.15">
      <c r="C12" s="74"/>
      <c r="D12" s="74"/>
      <c r="E12" s="74"/>
      <c r="F12" s="74"/>
      <c r="G12" s="74"/>
      <c r="H12" s="14"/>
    </row>
    <row r="13" spans="1:24" s="9" customFormat="1" ht="18" customHeight="1" x14ac:dyDescent="0.15">
      <c r="B13" s="16" t="s">
        <v>30</v>
      </c>
      <c r="G13" s="10"/>
      <c r="Q13" s="12"/>
    </row>
    <row r="14" spans="1:24" s="9" customFormat="1" ht="13.5" customHeight="1" x14ac:dyDescent="0.15">
      <c r="B14" s="114" t="s">
        <v>7</v>
      </c>
      <c r="C14" s="114"/>
      <c r="D14" s="114"/>
      <c r="E14" s="114"/>
      <c r="F14" s="114"/>
      <c r="G14" s="113" t="s">
        <v>6</v>
      </c>
      <c r="H14" s="114"/>
      <c r="I14" s="107" t="s">
        <v>26</v>
      </c>
      <c r="J14" s="108"/>
      <c r="K14" s="108"/>
      <c r="L14" s="108"/>
      <c r="M14" s="108"/>
      <c r="N14" s="108"/>
      <c r="O14" s="109"/>
      <c r="P14" s="148" t="s">
        <v>19</v>
      </c>
      <c r="Q14" s="137"/>
      <c r="R14" s="137"/>
      <c r="S14" s="115"/>
      <c r="T14" s="108" t="s">
        <v>40</v>
      </c>
      <c r="U14" s="109"/>
      <c r="V14" s="69"/>
    </row>
    <row r="15" spans="1:24" s="9" customFormat="1" ht="14.25" thickBot="1" x14ac:dyDescent="0.2">
      <c r="B15" s="116"/>
      <c r="C15" s="116"/>
      <c r="D15" s="116"/>
      <c r="E15" s="116"/>
      <c r="F15" s="116"/>
      <c r="G15" s="115"/>
      <c r="H15" s="116"/>
      <c r="I15" s="110"/>
      <c r="J15" s="111"/>
      <c r="K15" s="111"/>
      <c r="L15" s="111"/>
      <c r="M15" s="111"/>
      <c r="N15" s="111"/>
      <c r="O15" s="112"/>
      <c r="P15" s="201"/>
      <c r="Q15" s="202"/>
      <c r="R15" s="202"/>
      <c r="S15" s="156"/>
      <c r="T15" s="203"/>
      <c r="U15" s="204"/>
      <c r="V15" s="68"/>
    </row>
    <row r="16" spans="1:24" s="9" customFormat="1" ht="18.75" customHeight="1" x14ac:dyDescent="0.15">
      <c r="B16" s="118" t="s">
        <v>69</v>
      </c>
      <c r="C16" s="119"/>
      <c r="D16" s="119"/>
      <c r="E16" s="119"/>
      <c r="F16" s="119"/>
      <c r="G16" s="87" t="s">
        <v>5</v>
      </c>
      <c r="H16" s="231"/>
      <c r="I16" s="59" t="s">
        <v>10</v>
      </c>
      <c r="J16" s="59"/>
      <c r="K16" s="59"/>
      <c r="L16" s="59"/>
      <c r="M16" s="59"/>
      <c r="N16" s="59"/>
      <c r="O16" s="59"/>
      <c r="P16" s="207" t="s">
        <v>0</v>
      </c>
      <c r="Q16" s="19" t="s">
        <v>4</v>
      </c>
      <c r="R16" s="88">
        <f>H16</f>
        <v>0</v>
      </c>
      <c r="S16" s="209" t="s">
        <v>1</v>
      </c>
      <c r="T16" s="165" t="e">
        <f>ROUND($L$18*R16/R17,0)</f>
        <v>#DIV/0!</v>
      </c>
      <c r="U16" s="166"/>
      <c r="V16" s="164" t="s">
        <v>49</v>
      </c>
    </row>
    <row r="17" spans="1:23" s="9" customFormat="1" ht="18.75" customHeight="1" thickBot="1" x14ac:dyDescent="0.2">
      <c r="B17" s="120"/>
      <c r="C17" s="121"/>
      <c r="D17" s="121"/>
      <c r="E17" s="121"/>
      <c r="F17" s="121"/>
      <c r="G17" s="75" t="s">
        <v>48</v>
      </c>
      <c r="H17" s="232"/>
      <c r="I17" s="60"/>
      <c r="J17" s="60"/>
      <c r="K17" s="60"/>
      <c r="L17" s="60"/>
      <c r="M17" s="60"/>
      <c r="N17" s="60"/>
      <c r="O17" s="60"/>
      <c r="P17" s="208"/>
      <c r="Q17" s="21" t="s">
        <v>16</v>
      </c>
      <c r="R17" s="89">
        <f>H24</f>
        <v>0</v>
      </c>
      <c r="S17" s="210"/>
      <c r="T17" s="167"/>
      <c r="U17" s="168"/>
      <c r="V17" s="164"/>
    </row>
    <row r="18" spans="1:23" s="9" customFormat="1" ht="18.75" customHeight="1" thickTop="1" x14ac:dyDescent="0.15">
      <c r="B18" s="122" t="s">
        <v>46</v>
      </c>
      <c r="C18" s="199"/>
      <c r="D18" s="199"/>
      <c r="E18" s="199"/>
      <c r="F18" s="200"/>
      <c r="G18" s="70" t="s">
        <v>2</v>
      </c>
      <c r="H18" s="224"/>
      <c r="I18" s="60"/>
      <c r="J18" s="60"/>
      <c r="K18" s="60"/>
      <c r="L18" s="225">
        <f>D11</f>
        <v>0</v>
      </c>
      <c r="M18" s="226"/>
      <c r="N18" s="227"/>
      <c r="O18" s="60"/>
      <c r="P18" s="205" t="s">
        <v>0</v>
      </c>
      <c r="Q18" s="19" t="s">
        <v>2</v>
      </c>
      <c r="R18" s="88">
        <f>H18</f>
        <v>0</v>
      </c>
      <c r="S18" s="206" t="s">
        <v>1</v>
      </c>
      <c r="T18" s="169" t="e">
        <f t="shared" ref="T18" si="0">ROUND($L$18*R18/R19,0)</f>
        <v>#DIV/0!</v>
      </c>
      <c r="U18" s="170"/>
      <c r="V18" s="177"/>
    </row>
    <row r="19" spans="1:23" s="9" customFormat="1" ht="18.75" customHeight="1" thickBot="1" x14ac:dyDescent="0.2">
      <c r="B19" s="123"/>
      <c r="C19" s="128"/>
      <c r="D19" s="128"/>
      <c r="E19" s="128"/>
      <c r="F19" s="129"/>
      <c r="G19" s="71" t="s">
        <v>48</v>
      </c>
      <c r="H19" s="222"/>
      <c r="I19" s="25"/>
      <c r="J19" s="25"/>
      <c r="K19" s="26"/>
      <c r="L19" s="228"/>
      <c r="M19" s="229"/>
      <c r="N19" s="230"/>
      <c r="O19" s="25" t="s">
        <v>13</v>
      </c>
      <c r="P19" s="201"/>
      <c r="Q19" s="29" t="s">
        <v>3</v>
      </c>
      <c r="R19" s="90">
        <f>H24</f>
        <v>0</v>
      </c>
      <c r="S19" s="138"/>
      <c r="T19" s="152"/>
      <c r="U19" s="171"/>
      <c r="V19" s="177"/>
    </row>
    <row r="20" spans="1:23" s="9" customFormat="1" ht="18.75" customHeight="1" thickTop="1" x14ac:dyDescent="0.15">
      <c r="B20" s="124" t="s">
        <v>46</v>
      </c>
      <c r="C20" s="126"/>
      <c r="D20" s="126"/>
      <c r="E20" s="126"/>
      <c r="F20" s="127"/>
      <c r="G20" s="68" t="s">
        <v>14</v>
      </c>
      <c r="H20" s="223"/>
      <c r="I20" s="24"/>
      <c r="J20" s="25"/>
      <c r="K20" s="25"/>
      <c r="L20" s="60"/>
      <c r="M20" s="60"/>
      <c r="N20" s="60"/>
      <c r="O20" s="61"/>
      <c r="P20" s="148" t="s">
        <v>0</v>
      </c>
      <c r="Q20" s="27" t="s">
        <v>17</v>
      </c>
      <c r="R20" s="91">
        <f>H20</f>
        <v>0</v>
      </c>
      <c r="S20" s="156" t="s">
        <v>1</v>
      </c>
      <c r="T20" s="150" t="e">
        <f t="shared" ref="T20" si="1">ROUND($L$18*R20/R21,0)</f>
        <v>#DIV/0!</v>
      </c>
      <c r="U20" s="151"/>
      <c r="V20" s="73"/>
    </row>
    <row r="21" spans="1:23" s="9" customFormat="1" ht="27" customHeight="1" x14ac:dyDescent="0.15">
      <c r="B21" s="123"/>
      <c r="C21" s="128"/>
      <c r="D21" s="128"/>
      <c r="E21" s="128"/>
      <c r="F21" s="129"/>
      <c r="G21" s="71" t="s">
        <v>48</v>
      </c>
      <c r="H21" s="222"/>
      <c r="I21" s="24"/>
      <c r="J21" s="25"/>
      <c r="K21" s="25"/>
      <c r="L21" s="25"/>
      <c r="M21" s="25"/>
      <c r="N21" s="25"/>
      <c r="O21" s="61"/>
      <c r="P21" s="149"/>
      <c r="Q21" s="27" t="s">
        <v>3</v>
      </c>
      <c r="R21" s="91">
        <f>H24</f>
        <v>0</v>
      </c>
      <c r="S21" s="147"/>
      <c r="T21" s="154"/>
      <c r="U21" s="155"/>
      <c r="V21" s="73"/>
    </row>
    <row r="22" spans="1:23" s="9" customFormat="1" ht="17.25" customHeight="1" x14ac:dyDescent="0.15">
      <c r="B22" s="125" t="s">
        <v>47</v>
      </c>
      <c r="C22" s="130"/>
      <c r="D22" s="130"/>
      <c r="E22" s="130"/>
      <c r="F22" s="131"/>
      <c r="G22" s="66" t="s">
        <v>15</v>
      </c>
      <c r="H22" s="222"/>
      <c r="I22" s="24"/>
      <c r="J22" s="25"/>
      <c r="K22" s="25"/>
      <c r="L22" s="25"/>
      <c r="M22" s="25"/>
      <c r="N22" s="25"/>
      <c r="O22" s="61"/>
      <c r="P22" s="137" t="s">
        <v>0</v>
      </c>
      <c r="Q22" s="29" t="s">
        <v>18</v>
      </c>
      <c r="R22" s="90">
        <f>H22</f>
        <v>0</v>
      </c>
      <c r="S22" s="115" t="s">
        <v>1</v>
      </c>
      <c r="T22" s="150" t="e">
        <f t="shared" ref="T22" si="2">ROUND($L$18*R22/R23,0)</f>
        <v>#DIV/0!</v>
      </c>
      <c r="U22" s="151"/>
      <c r="V22" s="73"/>
    </row>
    <row r="23" spans="1:23" s="9" customFormat="1" ht="17.25" customHeight="1" thickBot="1" x14ac:dyDescent="0.2">
      <c r="B23" s="123"/>
      <c r="C23" s="128"/>
      <c r="D23" s="128"/>
      <c r="E23" s="128"/>
      <c r="F23" s="129"/>
      <c r="G23" s="71" t="s">
        <v>48</v>
      </c>
      <c r="H23" s="222"/>
      <c r="I23" s="62"/>
      <c r="J23" s="63"/>
      <c r="K23" s="63"/>
      <c r="L23" s="63"/>
      <c r="M23" s="63"/>
      <c r="N23" s="63"/>
      <c r="O23" s="64"/>
      <c r="P23" s="138"/>
      <c r="Q23" s="27" t="s">
        <v>3</v>
      </c>
      <c r="R23" s="91">
        <f>H24</f>
        <v>0</v>
      </c>
      <c r="S23" s="147"/>
      <c r="T23" s="152"/>
      <c r="U23" s="153"/>
      <c r="V23" s="73"/>
    </row>
    <row r="24" spans="1:23" s="9" customFormat="1" ht="17.25" customHeight="1" thickTop="1" x14ac:dyDescent="0.15">
      <c r="B24" s="114" t="s">
        <v>29</v>
      </c>
      <c r="C24" s="114"/>
      <c r="D24" s="114"/>
      <c r="E24" s="114"/>
      <c r="F24" s="114"/>
      <c r="G24" s="66" t="s">
        <v>3</v>
      </c>
      <c r="H24" s="222">
        <f>SUM(H16:H23)</f>
        <v>0</v>
      </c>
      <c r="I24" s="135"/>
      <c r="J24" s="31"/>
      <c r="K24" s="137"/>
      <c r="L24" s="29"/>
      <c r="M24" s="32"/>
      <c r="N24" s="32"/>
      <c r="O24" s="137"/>
      <c r="P24" s="137"/>
      <c r="Q24" s="29"/>
      <c r="R24" s="30"/>
      <c r="S24" s="137"/>
      <c r="T24" s="143" t="e">
        <f>SUM(T16:U23)</f>
        <v>#DIV/0!</v>
      </c>
      <c r="U24" s="144">
        <f t="shared" ref="U24" si="3">SUM(U16:U23)</f>
        <v>0</v>
      </c>
      <c r="V24" s="134" t="s">
        <v>50</v>
      </c>
    </row>
    <row r="25" spans="1:23" s="9" customFormat="1" ht="17.25" customHeight="1" thickBot="1" x14ac:dyDescent="0.2">
      <c r="B25" s="114"/>
      <c r="C25" s="114"/>
      <c r="D25" s="114"/>
      <c r="E25" s="114"/>
      <c r="F25" s="114"/>
      <c r="G25" s="67"/>
      <c r="H25" s="222"/>
      <c r="I25" s="136"/>
      <c r="J25" s="33"/>
      <c r="K25" s="138"/>
      <c r="L25" s="34"/>
      <c r="M25" s="67"/>
      <c r="N25" s="67"/>
      <c r="O25" s="138"/>
      <c r="P25" s="138"/>
      <c r="Q25" s="34"/>
      <c r="R25" s="36"/>
      <c r="S25" s="138"/>
      <c r="T25" s="145"/>
      <c r="U25" s="146"/>
      <c r="V25" s="134"/>
    </row>
    <row r="26" spans="1:23" s="9" customFormat="1" ht="12" customHeight="1" thickTop="1" x14ac:dyDescent="0.15">
      <c r="A26" s="37"/>
      <c r="B26" s="37"/>
      <c r="C26" s="37"/>
      <c r="D26" s="37"/>
      <c r="E26" s="37"/>
      <c r="F26" s="37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3" s="9" customFormat="1" ht="10.5" customHeight="1" x14ac:dyDescent="0.15">
      <c r="G27" s="10"/>
      <c r="I27" s="39"/>
    </row>
    <row r="28" spans="1:23" s="9" customFormat="1" ht="20.25" customHeight="1" thickBot="1" x14ac:dyDescent="0.2">
      <c r="B28" s="16" t="s">
        <v>31</v>
      </c>
      <c r="G28" s="10"/>
      <c r="I28" s="39"/>
      <c r="J28" s="40" t="s">
        <v>41</v>
      </c>
      <c r="K28" s="41"/>
      <c r="Q28" s="14"/>
    </row>
    <row r="29" spans="1:23" s="9" customFormat="1" ht="27.75" customHeight="1" thickTop="1" thickBot="1" x14ac:dyDescent="0.2">
      <c r="B29" s="82" t="s">
        <v>62</v>
      </c>
      <c r="C29" s="217">
        <f>D11</f>
        <v>0</v>
      </c>
      <c r="D29" s="217"/>
      <c r="E29" s="218"/>
      <c r="I29" s="39"/>
      <c r="J29" s="25"/>
      <c r="K29" s="140" t="s">
        <v>54</v>
      </c>
      <c r="L29" s="141"/>
      <c r="M29" s="219" t="e">
        <f>T16</f>
        <v>#DIV/0!</v>
      </c>
      <c r="N29" s="142"/>
      <c r="O29" s="133"/>
      <c r="P29" s="65"/>
      <c r="Q29" s="220" t="e">
        <f>H31</f>
        <v>#DIV/0!</v>
      </c>
      <c r="R29" s="221"/>
      <c r="S29" s="221"/>
      <c r="T29" s="84" t="s">
        <v>64</v>
      </c>
      <c r="U29" s="132" t="e">
        <f>IF(C29=C31,T16,T16+H31)</f>
        <v>#DIV/0!</v>
      </c>
      <c r="V29" s="133"/>
      <c r="W29" s="9" t="s">
        <v>43</v>
      </c>
    </row>
    <row r="30" spans="1:23" s="9" customFormat="1" ht="7.5" customHeight="1" thickTop="1" thickBot="1" x14ac:dyDescent="0.2">
      <c r="B30" s="81"/>
      <c r="C30" s="14"/>
      <c r="F30" s="14"/>
      <c r="G30" s="10"/>
      <c r="I30" s="39"/>
      <c r="J30" s="25"/>
      <c r="K30" s="41"/>
      <c r="N30" s="10"/>
      <c r="P30" s="14"/>
      <c r="Q30" s="14"/>
    </row>
    <row r="31" spans="1:23" s="9" customFormat="1" ht="27.75" customHeight="1" thickTop="1" thickBot="1" x14ac:dyDescent="0.2">
      <c r="B31" s="83" t="s">
        <v>63</v>
      </c>
      <c r="C31" s="214" t="e">
        <f>T24</f>
        <v>#DIV/0!</v>
      </c>
      <c r="D31" s="215"/>
      <c r="E31" s="216"/>
      <c r="F31" s="97" t="s">
        <v>65</v>
      </c>
      <c r="G31" s="98"/>
      <c r="H31" s="92" t="e">
        <f>C29-C31</f>
        <v>#DIV/0!</v>
      </c>
      <c r="I31" s="39" t="s">
        <v>55</v>
      </c>
      <c r="J31" s="25"/>
      <c r="K31" s="41"/>
      <c r="R31" s="42"/>
      <c r="S31" s="42"/>
      <c r="T31" s="43"/>
      <c r="U31" s="43"/>
    </row>
    <row r="32" spans="1:23" s="9" customFormat="1" ht="15.75" customHeight="1" thickTop="1" x14ac:dyDescent="0.15">
      <c r="C32" s="25"/>
      <c r="D32" s="25"/>
      <c r="F32" s="25"/>
      <c r="G32" s="25"/>
      <c r="I32" s="39"/>
      <c r="J32" s="25"/>
      <c r="K32" s="41"/>
      <c r="L32" s="158" t="s">
        <v>42</v>
      </c>
      <c r="M32" s="159"/>
      <c r="N32" s="159"/>
      <c r="O32" s="159"/>
      <c r="P32" s="159"/>
      <c r="Q32" s="159"/>
      <c r="R32" s="159"/>
      <c r="S32" s="160"/>
      <c r="T32" s="44"/>
      <c r="U32" s="44"/>
    </row>
    <row r="33" spans="3:22" s="9" customFormat="1" ht="18" customHeight="1" x14ac:dyDescent="0.15">
      <c r="C33" s="45" t="s">
        <v>32</v>
      </c>
      <c r="D33" s="46"/>
      <c r="E33" s="47"/>
      <c r="F33" s="46"/>
      <c r="G33" s="46"/>
      <c r="H33" s="48"/>
      <c r="I33" s="39"/>
      <c r="J33" s="25"/>
      <c r="K33" s="41"/>
      <c r="L33" s="161" t="s">
        <v>33</v>
      </c>
      <c r="M33" s="162"/>
      <c r="N33" s="162"/>
      <c r="O33" s="162"/>
      <c r="P33" s="162"/>
      <c r="Q33" s="162"/>
      <c r="R33" s="162"/>
      <c r="S33" s="163"/>
      <c r="T33" s="44"/>
      <c r="U33" s="44"/>
    </row>
    <row r="34" spans="3:22" s="9" customFormat="1" ht="18" customHeight="1" x14ac:dyDescent="0.15">
      <c r="C34" s="49" t="s">
        <v>51</v>
      </c>
      <c r="D34" s="14"/>
      <c r="E34" s="14"/>
      <c r="F34" s="14"/>
      <c r="G34" s="68"/>
      <c r="H34" s="50"/>
      <c r="I34" s="39"/>
      <c r="K34" s="25"/>
      <c r="L34" s="25"/>
      <c r="M34" s="25"/>
      <c r="N34" s="14"/>
      <c r="O34" s="14"/>
      <c r="P34" s="14"/>
      <c r="Q34" s="14"/>
      <c r="R34" s="14"/>
      <c r="S34" s="14"/>
      <c r="T34" s="14"/>
      <c r="U34" s="14"/>
      <c r="V34" s="14"/>
    </row>
    <row r="35" spans="3:22" s="9" customFormat="1" ht="18" customHeight="1" x14ac:dyDescent="0.15">
      <c r="C35" s="49" t="s">
        <v>67</v>
      </c>
      <c r="D35" s="11"/>
      <c r="E35" s="25"/>
      <c r="F35" s="25"/>
      <c r="G35" s="14"/>
      <c r="H35" s="50"/>
      <c r="I35" s="39"/>
      <c r="K35" s="11"/>
      <c r="L35" s="11"/>
      <c r="M35" s="11"/>
      <c r="N35" s="11"/>
      <c r="O35" s="11"/>
      <c r="P35" s="11"/>
      <c r="Q35" s="42"/>
      <c r="R35" s="42"/>
      <c r="S35" s="42"/>
      <c r="T35" s="51"/>
      <c r="U35" s="14"/>
      <c r="V35" s="14"/>
    </row>
    <row r="36" spans="3:22" s="14" customFormat="1" ht="18" customHeight="1" x14ac:dyDescent="0.15">
      <c r="C36" s="52" t="s">
        <v>68</v>
      </c>
      <c r="D36" s="53"/>
      <c r="E36" s="72"/>
      <c r="F36" s="72"/>
      <c r="G36" s="55"/>
      <c r="H36" s="56"/>
      <c r="I36" s="39"/>
      <c r="K36" s="57"/>
      <c r="L36" s="57"/>
      <c r="M36" s="57"/>
      <c r="N36" s="57"/>
      <c r="O36" s="57"/>
      <c r="P36" s="57"/>
      <c r="Q36" s="57"/>
      <c r="R36" s="57"/>
      <c r="U36" s="58"/>
    </row>
    <row r="37" spans="3:22" ht="7.5" customHeight="1" x14ac:dyDescent="0.15"/>
    <row r="38" spans="3:22" s="2" customFormat="1" ht="12.75" hidden="1" customHeight="1" x14ac:dyDescent="0.15">
      <c r="C38" s="2" t="s">
        <v>27</v>
      </c>
      <c r="G38" s="76"/>
    </row>
    <row r="39" spans="3:22" s="2" customFormat="1" hidden="1" x14ac:dyDescent="0.15">
      <c r="C39" s="2" t="s">
        <v>35</v>
      </c>
      <c r="G39" s="76"/>
    </row>
    <row r="40" spans="3:22" s="2" customFormat="1" ht="12.75" customHeight="1" x14ac:dyDescent="0.15">
      <c r="C40" s="2" t="s">
        <v>44</v>
      </c>
      <c r="G40" s="76"/>
    </row>
    <row r="41" spans="3:22" s="5" customFormat="1" ht="12.75" customHeight="1" x14ac:dyDescent="0.15">
      <c r="C41" s="157" t="s">
        <v>45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3:22" s="5" customFormat="1" ht="12" customHeight="1" x14ac:dyDescent="0.15">
      <c r="C42" s="6" t="s">
        <v>28</v>
      </c>
      <c r="D42" s="6"/>
      <c r="E42" s="6"/>
    </row>
    <row r="43" spans="3:22" s="2" customFormat="1" ht="12.75" hidden="1" customHeight="1" x14ac:dyDescent="0.15">
      <c r="C43" s="2" t="s">
        <v>21</v>
      </c>
      <c r="G43" s="76"/>
    </row>
  </sheetData>
  <mergeCells count="73">
    <mergeCell ref="O4:U5"/>
    <mergeCell ref="B5:C5"/>
    <mergeCell ref="D5:M5"/>
    <mergeCell ref="B8:C8"/>
    <mergeCell ref="D8:F8"/>
    <mergeCell ref="G8:M8"/>
    <mergeCell ref="B7:C7"/>
    <mergeCell ref="D7:M7"/>
    <mergeCell ref="A1:C1"/>
    <mergeCell ref="B4:C4"/>
    <mergeCell ref="D4:M4"/>
    <mergeCell ref="B6:C6"/>
    <mergeCell ref="D6:E6"/>
    <mergeCell ref="I6:K6"/>
    <mergeCell ref="B9:C9"/>
    <mergeCell ref="D9:F9"/>
    <mergeCell ref="H9:M9"/>
    <mergeCell ref="B10:C10"/>
    <mergeCell ref="D10:F10"/>
    <mergeCell ref="H10:M10"/>
    <mergeCell ref="B11:C11"/>
    <mergeCell ref="D11:F11"/>
    <mergeCell ref="H11:M11"/>
    <mergeCell ref="B14:F15"/>
    <mergeCell ref="G14:H15"/>
    <mergeCell ref="I14:O15"/>
    <mergeCell ref="P14:S15"/>
    <mergeCell ref="T14:U15"/>
    <mergeCell ref="B16:F17"/>
    <mergeCell ref="H16:H17"/>
    <mergeCell ref="P16:P17"/>
    <mergeCell ref="S16:S17"/>
    <mergeCell ref="T16:U17"/>
    <mergeCell ref="V16:V17"/>
    <mergeCell ref="B18:B19"/>
    <mergeCell ref="C18:F19"/>
    <mergeCell ref="H18:H19"/>
    <mergeCell ref="L18:N19"/>
    <mergeCell ref="P18:P19"/>
    <mergeCell ref="S18:S19"/>
    <mergeCell ref="T18:U19"/>
    <mergeCell ref="V18:V19"/>
    <mergeCell ref="T22:U23"/>
    <mergeCell ref="B20:B21"/>
    <mergeCell ref="C20:F21"/>
    <mergeCell ref="H20:H21"/>
    <mergeCell ref="P20:P21"/>
    <mergeCell ref="S20:S21"/>
    <mergeCell ref="T20:U21"/>
    <mergeCell ref="B22:B23"/>
    <mergeCell ref="C22:F23"/>
    <mergeCell ref="H22:H23"/>
    <mergeCell ref="P22:P23"/>
    <mergeCell ref="S22:S23"/>
    <mergeCell ref="S24:S25"/>
    <mergeCell ref="T24:U25"/>
    <mergeCell ref="V24:V25"/>
    <mergeCell ref="C29:E29"/>
    <mergeCell ref="K29:L29"/>
    <mergeCell ref="M29:O29"/>
    <mergeCell ref="Q29:S29"/>
    <mergeCell ref="U29:V29"/>
    <mergeCell ref="B24:F25"/>
    <mergeCell ref="H24:H25"/>
    <mergeCell ref="I24:I25"/>
    <mergeCell ref="K24:K25"/>
    <mergeCell ref="O24:O25"/>
    <mergeCell ref="P24:P25"/>
    <mergeCell ref="C31:E31"/>
    <mergeCell ref="F31:G31"/>
    <mergeCell ref="L32:S32"/>
    <mergeCell ref="L33:S33"/>
    <mergeCell ref="C41:V41"/>
  </mergeCells>
  <phoneticPr fontId="1"/>
  <printOptions horizontalCentered="1"/>
  <pageMargins left="0.11811023622047245" right="0.39370078740157483" top="0.35433070866141736" bottom="0.19685039370078741" header="0.31496062992125984" footer="0.31496062992125984"/>
  <headerFooter>
    <oddHeader xml:space="preserve">&amp;L&amp;"ＭＳ 明朝,標準"
&amp;C&amp;12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算出表</vt:lpstr>
      <vt:lpstr>算出表（数式入り）</vt:lpstr>
      <vt:lpstr>算出表!Print_Area</vt:lpstr>
      <vt:lpstr>'算出表（数式入り）'!Print_Area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