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BW34" i="10"/>
  <c r="BE34" i="10"/>
  <c r="AM34" i="10"/>
  <c r="U34" i="10"/>
  <c r="C34" i="10"/>
  <c r="BW35" i="10" l="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<sst xmlns="http://schemas.openxmlformats.org/spreadsheetml/2006/main" count="1087" uniqueCount="619">
  <si>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</si>
  <si>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</si>
  <si>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</si>
  <si>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</si>
  <si>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</si>
  <si>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</si>
  <si>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</si>
  <si>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</si>
  <si>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</si>
  <si>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</si>
  <si>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</si>
  <si>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</si>
  <si>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</si>
  <si>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</si>
  <si>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</si>
  <si>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</si>
  <si>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</si>
  <si>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</si>
  <si>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</si>
  <si>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</si>
  <si>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</si>
  <si>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</si>
  <si>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</si>
  <si>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</si>
  <si>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</si>
  <si>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</si>
  <si>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</si>
  <si>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</si>
  <si>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</si>
  <si>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</si>
  <si>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</si>
  <si>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</si>
  <si>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</si>
  <si>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</si>
  <si>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</si>
  <si>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</si>
  <si>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</si>
  <si>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</si>
  <si>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</si>
  <si>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</si>
  <si>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</si>
  <si>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</si>
  <si>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</si>
  <si>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</si>
  <si>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</si>
  <si>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</si>
  <si>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</si>
  <si>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</si>
  <si>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</si>
  <si>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</si>
  <si>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</si>
  <si>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</si>
  <si>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</si>
  <si>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</si>
  <si>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</si>
  <si>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</si>
  <si>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</si>
  <si>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</si>
  <si>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</si>
  <si>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</si>
  <si>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</si>
  <si>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</si>
  <si>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</si>
  <si>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</si>
  <si>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</si>
  <si>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</si>
  <si>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</si>
  <si>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</si>
  <si>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</si>
  <si>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</si>
  <si>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</si>
  <si>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</si>
  <si>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</si>
  <si>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</si>
  <si>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</si>
  <si>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</si>
  <si>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</si>
  <si>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</si>
  <si>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</si>
  <si>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</si>
  <si>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</si>
  <si>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</si>
  <si>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</si>
  <si>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</si>
  <si>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</si>
  <si>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</si>
  <si>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</si>
  <si>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</si>
  <si>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</si>
  <si>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</si>
  <si>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</si>
  <si>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</si>
  <si>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</si>
  <si>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</si>
  <si>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</si>
  <si>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</si>
  <si>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</si>
  <si>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</si>
  <si>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</si>
  <si>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</si>
  <si>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</si>
  <si>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</si>
  <si>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</si>
  <si>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</si>
  <si>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</si>
  <si>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</si>
  <si>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</si>
  <si>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</si>
  <si>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</si>
  <si>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</si>
  <si>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</si>
  <si>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</si>
  <si>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</si>
  <si>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</si>
  <si>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</si>
  <si>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</si>
  <si>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</si>
  <si>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</si>
  <si>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</si>
  <si>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</si>
  <si>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</si>
  <si>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</si>
  <si>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</si>
  <si>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</si>
  <si>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</si>
  <si>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</si>
  <si>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</si>
  <si>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</si>
  <si>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</si>
  <si>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</si>
  <si>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</si>
  <si>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</si>
  <si>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</si>
  <si>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</si>
  <si>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</si>
  <si>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</si>
  <si>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</si>
  <si>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</si>
  <si>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</si>
  <si>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</si>
  <si>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</si>
  <si>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</si>
  <si>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</si>
  <si>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</si>
  <si>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</si>
  <si>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</si>
  <si>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</si>
  <si>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</si>
  <si>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病院事業会計</t>
    <phoneticPr fontId="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</si>
  <si>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</si>
  <si>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</si>
  <si>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</si>
  <si>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</si>
  <si>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</si>
  <si>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</si>
  <si>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</si>
  <si>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</si>
  <si>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</si>
  <si>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</si>
  <si>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</si>
  <si>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</si>
  <si>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</si>
  <si>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</si>
  <si>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</si>
  <si>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</si>
  <si>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</si>
  <si>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</si>
  <si>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</si>
  <si>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</si>
  <si>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</si>
  <si>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</si>
  <si>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</si>
  <si>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</si>
  <si>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</si>
  <si>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</si>
  <si>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</si>
  <si>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</si>
  <si>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</si>
  <si>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</si>
  <si>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</si>
  <si>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</si>
  <si>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</si>
  <si>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</si>
  <si>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</si>
  <si>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</si>
  <si>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</si>
  <si>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</si>
  <si>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</si>
  <si>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</si>
  <si>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</si>
  <si>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</si>
  <si>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</si>
  <si>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</si>
  <si>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</si>
  <si>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</si>
  <si>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</si>
  <si>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</si>
  <si>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</si>
  <si>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</si>
  <si>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</si>
  <si>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</si>
  <si>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</si>
  <si>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</si>
  <si>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</si>
  <si>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</si>
  <si>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</si>
  <si>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</si>
  <si>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</si>
  <si>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</si>
  <si>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</si>
  <si>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北海道留萌市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</si>
  <si>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</si>
  <si>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</si>
  <si>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</si>
  <si>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</si>
  <si>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</si>
  <si>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</si>
  <si>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</si>
  <si>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</si>
  <si>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</si>
  <si>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</si>
  <si>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</si>
  <si>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</si>
  <si>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</si>
  <si>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</si>
  <si>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</si>
  <si>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</si>
  <si>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</si>
  <si>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</si>
  <si>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</si>
  <si>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</si>
  <si>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</si>
  <si>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</si>
  <si>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</si>
  <si>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</si>
  <si>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</si>
  <si>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</si>
  <si>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</si>
  <si>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</si>
  <si>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</si>
  <si>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</si>
  <si>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</si>
  <si>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</si>
  <si>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</si>
  <si>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</si>
  <si>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</si>
  <si>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</si>
  <si>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</si>
  <si>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</si>
  <si>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</si>
  <si>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</si>
  <si>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</si>
  <si>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</si>
  <si>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</si>
  <si>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</si>
  <si>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</si>
  <si>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</si>
  <si>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</si>
  <si>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</si>
  <si>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</si>
  <si>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</si>
  <si>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</si>
  <si>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</si>
  <si>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</si>
  <si>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</si>
  <si>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</si>
  <si>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</si>
  <si>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</si>
  <si>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</si>
  <si>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</si>
  <si>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</si>
  <si>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</si>
  <si>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</si>
  <si>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</si>
  <si>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</si>
  <si>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</si>
  <si>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</si>
  <si>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</si>
  <si>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</si>
  <si>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</si>
  <si>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</si>
  <si>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</si>
  <si>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</si>
  <si>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</si>
  <si>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</si>
  <si>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</si>
  <si>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</si>
  <si>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</si>
  <si>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</si>
  <si>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</si>
  <si>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</si>
  <si>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</si>
  <si>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</si>
  <si>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</si>
  <si>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</si>
  <si>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</si>
  <si>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</si>
  <si>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</si>
  <si>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</si>
  <si>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</si>
  <si>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</si>
  <si>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</si>
  <si>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</si>
  <si>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</si>
  <si>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</si>
  <si>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</si>
  <si>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</si>
  <si>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</si>
  <si>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</si>
  <si>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</si>
  <si>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</si>
  <si>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</si>
  <si>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</si>
  <si>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</si>
  <si>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</si>
  <si>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</si>
  <si>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</si>
  <si>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</si>
  <si>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</si>
  <si>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</si>
  <si>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</si>
  <si>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</si>
  <si>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</si>
  <si>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</si>
  <si>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</si>
  <si>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</si>
  <si>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</si>
  <si>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</si>
  <si>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</si>
  <si>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</si>
  <si>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</si>
  <si>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</si>
  <si>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</si>
  <si>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</si>
  <si>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</si>
  <si>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</si>
  <si>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</si>
  <si>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</si>
  <si>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</si>
  <si>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</si>
  <si>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</si>
  <si>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</si>
  <si>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</si>
  <si>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</si>
  <si>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</si>
  <si>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</si>
  <si>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</si>
  <si>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</si>
  <si>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</si>
  <si>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</si>
  <si>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</si>
  <si>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</si>
  <si>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</si>
  <si>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</si>
  <si>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</si>
  <si>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</si>
  <si>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</si>
  <si>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</si>
  <si>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</si>
  <si>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</si>
  <si>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</si>
  <si>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</si>
  <si>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</si>
  <si>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北海道留萌市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</si>
  <si>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</si>
  <si>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</si>
  <si>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</si>
  <si>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</si>
  <si>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</si>
  <si>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</si>
  <si>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</si>
  <si>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</si>
  <si>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</si>
  <si>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</si>
  <si>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</si>
  <si>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</si>
  <si>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</si>
  <si>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</si>
  <si>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</si>
  <si>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</si>
  <si>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</si>
  <si>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</si>
  <si>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</si>
  <si>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</si>
  <si>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</si>
  <si>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</si>
  <si>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</si>
  <si>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</si>
  <si>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</si>
  <si>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</si>
  <si>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</si>
  <si>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</si>
  <si>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</si>
  <si>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</si>
  <si>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</si>
  <si>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</si>
  <si>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</si>
  <si>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</si>
  <si>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</si>
  <si>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</si>
  <si>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</si>
  <si>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</si>
  <si>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</si>
  <si>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</si>
  <si>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</si>
  <si>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</si>
  <si>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</si>
  <si>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港湾事業特別会計(臨海除く)</t>
    <phoneticPr fontId="5"/>
  </si>
  <si>
    <t>-</t>
    <phoneticPr fontId="5"/>
  </si>
  <si>
    <t>法非適用企業</t>
    <phoneticPr fontId="5"/>
  </si>
  <si>
    <t>港湾事業特別会計(臨海)</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</si>
  <si>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</si>
  <si>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</si>
  <si>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</si>
  <si>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</si>
  <si>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</si>
  <si>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</si>
  <si>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</si>
  <si>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</si>
  <si>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</si>
  <si>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</si>
  <si>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</si>
  <si>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</si>
  <si>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</si>
  <si>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</si>
  <si>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</si>
  <si>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</si>
  <si>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</si>
  <si>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</si>
  <si>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</si>
  <si>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</si>
  <si>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</si>
  <si>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</si>
  <si>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</si>
  <si>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</si>
  <si>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</si>
  <si>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</si>
  <si>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</si>
  <si>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</si>
  <si>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</si>
  <si>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</si>
  <si>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</si>
  <si>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</si>
  <si>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</si>
  <si>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</si>
  <si>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</si>
  <si>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</si>
  <si>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</si>
  <si>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</si>
  <si>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</si>
  <si>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</si>
  <si>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</si>
  <si>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</si>
  <si>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</si>
  <si>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</si>
  <si>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</si>
  <si>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</si>
  <si>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</si>
  <si>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</si>
  <si>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</si>
  <si>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</si>
  <si>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</si>
  <si>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</si>
  <si>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</si>
  <si>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</si>
  <si>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</si>
  <si>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</si>
  <si>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</si>
  <si>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</si>
  <si>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</si>
  <si>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</si>
  <si>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</si>
  <si>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</si>
  <si>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</si>
  <si>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港湾事業特別会計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</si>
  <si>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</si>
  <si>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</si>
  <si>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</si>
  <si>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</si>
  <si>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</si>
  <si>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</si>
  <si>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</si>
  <si>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</si>
  <si>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</si>
  <si>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</si>
  <si>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</si>
  <si>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</si>
  <si>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</si>
  <si>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</si>
  <si>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</si>
  <si>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</si>
  <si>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</si>
  <si>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</si>
  <si>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</si>
  <si>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</si>
  <si>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</si>
  <si>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</si>
  <si>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</si>
  <si>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</si>
  <si>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</si>
  <si>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</si>
  <si>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</si>
  <si>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</si>
  <si>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</si>
  <si>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</si>
  <si>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</si>
  <si>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</si>
  <si>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</si>
  <si>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</si>
  <si>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</si>
  <si>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</si>
  <si>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</si>
  <si>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</si>
  <si>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</si>
  <si>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</si>
  <si>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</si>
  <si>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</si>
  <si>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</si>
  <si>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</si>
  <si>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</si>
  <si>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</si>
  <si>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</si>
  <si>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</si>
  <si>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</si>
  <si>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</si>
  <si>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</si>
  <si>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</si>
  <si>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</si>
  <si>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</si>
  <si>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</si>
  <si>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</si>
  <si>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</si>
  <si>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</si>
  <si>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</si>
  <si>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</si>
  <si>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</si>
  <si>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</si>
  <si>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</si>
  <si>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</si>
  <si>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</si>
  <si>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</si>
  <si>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</si>
  <si>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</si>
  <si>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</si>
  <si>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</si>
  <si>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</si>
  <si>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</si>
  <si>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</si>
  <si>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</si>
  <si>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</si>
  <si>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</si>
  <si>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</si>
  <si>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</si>
  <si>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</si>
  <si>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</si>
  <si>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</si>
  <si>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</si>
  <si>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</si>
  <si>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</si>
  <si>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</si>
  <si>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4.36</t>
  </si>
  <si>
    <t>▲ 5.90</t>
  </si>
  <si>
    <t>病院事業会計</t>
  </si>
  <si>
    <t>▲ 1.90</t>
  </si>
  <si>
    <t>▲ 5.55</t>
  </si>
  <si>
    <t>▲ 4.70</t>
  </si>
  <si>
    <t>▲ 5.91</t>
  </si>
  <si>
    <t>一般会計</t>
  </si>
  <si>
    <t>水道事業会計</t>
  </si>
  <si>
    <t>介護保険事業特別会計</t>
  </si>
  <si>
    <t>国民健康保険事業特別会計</t>
  </si>
  <si>
    <t>後期高齢者医療事業特別会計</t>
  </si>
  <si>
    <t>下水道事業特別会計</t>
  </si>
  <si>
    <t>港湾事業特別会計(臨海除く)</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</si>
  <si>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</si>
  <si>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</si>
  <si>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</si>
  <si>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</si>
  <si>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</si>
  <si>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</si>
  <si>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</si>
  <si>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</si>
  <si>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</si>
  <si>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</si>
  <si>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留萌市土地開発公社</t>
    <rPh sb="0" eb="3">
      <t>ルモイシ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</si>
  <si>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</si>
  <si>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</si>
  <si>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</si>
  <si>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</si>
  <si>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</si>
  <si>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</si>
  <si>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留萌南部衛生組合</t>
    <rPh sb="0" eb="2">
      <t>ルモイ</t>
    </rPh>
    <rPh sb="2" eb="4">
      <t>ナンブ</t>
    </rPh>
    <rPh sb="4" eb="6">
      <t>エイセイ</t>
    </rPh>
    <rPh sb="6" eb="8">
      <t>クミアイ</t>
    </rPh>
    <phoneticPr fontId="19"/>
  </si>
  <si>
    <t>留萌消防組合</t>
    <rPh sb="0" eb="2">
      <t>ルモイ</t>
    </rPh>
    <rPh sb="2" eb="4">
      <t>ショウボウ</t>
    </rPh>
    <rPh sb="4" eb="6">
      <t>クミアイ</t>
    </rPh>
    <phoneticPr fontId="19"/>
  </si>
  <si>
    <t>-</t>
    <phoneticPr fontId="2"/>
  </si>
  <si>
    <t>-</t>
    <phoneticPr fontId="2"/>
  </si>
  <si>
    <t>-</t>
    <phoneticPr fontId="2"/>
  </si>
  <si>
    <t>公共施設整備基金</t>
    <rPh sb="0" eb="2">
      <t>コウキョウ</t>
    </rPh>
    <rPh sb="2" eb="4">
      <t>シセツ</t>
    </rPh>
    <rPh sb="4" eb="6">
      <t>セイビ</t>
    </rPh>
    <rPh sb="6" eb="8">
      <t>キキン</t>
    </rPh>
    <phoneticPr fontId="19"/>
  </si>
  <si>
    <t>社会福祉振興基金</t>
    <rPh sb="0" eb="2">
      <t>シャカイ</t>
    </rPh>
    <rPh sb="2" eb="4">
      <t>フクシ</t>
    </rPh>
    <rPh sb="4" eb="6">
      <t>シンコウ</t>
    </rPh>
    <rPh sb="6" eb="8">
      <t>キキン</t>
    </rPh>
    <phoneticPr fontId="19"/>
  </si>
  <si>
    <t>留萌市応援基金</t>
    <rPh sb="0" eb="3">
      <t>ルモイシ</t>
    </rPh>
    <rPh sb="3" eb="5">
      <t>オウエン</t>
    </rPh>
    <rPh sb="5" eb="7">
      <t>キキン</t>
    </rPh>
    <phoneticPr fontId="19"/>
  </si>
  <si>
    <t>芸術文化振興基金</t>
    <phoneticPr fontId="2"/>
  </si>
  <si>
    <t>スポーツ振興基金</t>
    <rPh sb="4" eb="6">
      <t>シンコウ</t>
    </rPh>
    <rPh sb="6" eb="8">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</si>
  <si>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</si>
  <si>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</si>
  <si>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</si>
  <si>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</si>
  <si>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</si>
  <si>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</si>
  <si>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</si>
  <si>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</si>
  <si>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</si>
  <si>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</si>
  <si>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</si>
  <si>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</si>
  <si>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</si>
  <si>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</si>
  <si>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</si>
  <si>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</si>
  <si>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市債発行の抑制や繰上償還によって順調に減少しているが、類似団体内平均値と比較して依然高い状態である。
　老朽化する施設の改修や管理方法について、将来の負担を多く残さないよう見直しを進めていく必要がある。</t>
    <rPh sb="1" eb="3">
      <t>シサイ</t>
    </rPh>
    <rPh sb="3" eb="5">
      <t>ハッコウ</t>
    </rPh>
    <rPh sb="6" eb="8">
      <t>ヨクセイ</t>
    </rPh>
    <rPh sb="9" eb="13">
      <t>クリアゲショウカン</t>
    </rPh>
    <rPh sb="17" eb="19">
      <t>ジュンチョウ</t>
    </rPh>
    <rPh sb="20" eb="22">
      <t>ゲンショウ</t>
    </rPh>
    <rPh sb="28" eb="32">
      <t>ルイジダンタイ</t>
    </rPh>
    <rPh sb="32" eb="33">
      <t>ナイ</t>
    </rPh>
    <rPh sb="33" eb="36">
      <t>ヘイキンチ</t>
    </rPh>
    <rPh sb="37" eb="39">
      <t>ヒカク</t>
    </rPh>
    <rPh sb="41" eb="43">
      <t>イゼン</t>
    </rPh>
    <rPh sb="43" eb="44">
      <t>タカ</t>
    </rPh>
    <rPh sb="45" eb="47">
      <t>ジョウタイ</t>
    </rPh>
    <rPh sb="53" eb="56">
      <t>ロウキュウカ</t>
    </rPh>
    <rPh sb="58" eb="60">
      <t>シセツ</t>
    </rPh>
    <rPh sb="61" eb="63">
      <t>カイシュウ</t>
    </rPh>
    <rPh sb="64" eb="68">
      <t>カンリホウホウ</t>
    </rPh>
    <rPh sb="73" eb="75">
      <t>ショウライ</t>
    </rPh>
    <rPh sb="76" eb="78">
      <t>フタン</t>
    </rPh>
    <rPh sb="79" eb="80">
      <t>オオ</t>
    </rPh>
    <rPh sb="81" eb="82">
      <t>ノコ</t>
    </rPh>
    <rPh sb="87" eb="89">
      <t>ミナオ</t>
    </rPh>
    <rPh sb="91" eb="92">
      <t>スス</t>
    </rPh>
    <rPh sb="96" eb="98">
      <t>ヒツヨウ</t>
    </rPh>
    <phoneticPr fontId="5"/>
  </si>
  <si>
    <t>　市債発行の抑制や繰上償還によって順調に減少しているが、類似団体内平均値と比較して依然高い状態である。
　当市は市税等の自主財源が乏しく、建設事業やインフラ整備の地方債への依存度が高いことが要因である。</t>
    <rPh sb="1" eb="3">
      <t>シサイ</t>
    </rPh>
    <rPh sb="3" eb="5">
      <t>ハッコウ</t>
    </rPh>
    <rPh sb="6" eb="8">
      <t>ヨクセイ</t>
    </rPh>
    <rPh sb="9" eb="13">
      <t>クリアゲショウカン</t>
    </rPh>
    <rPh sb="17" eb="19">
      <t>ジュンチョウ</t>
    </rPh>
    <rPh sb="20" eb="22">
      <t>ゲンショウ</t>
    </rPh>
    <rPh sb="28" eb="32">
      <t>ルイジダンタイ</t>
    </rPh>
    <rPh sb="32" eb="33">
      <t>ナイ</t>
    </rPh>
    <rPh sb="33" eb="36">
      <t>ヘイキンチ</t>
    </rPh>
    <rPh sb="37" eb="39">
      <t>ヒカク</t>
    </rPh>
    <rPh sb="41" eb="43">
      <t>イゼン</t>
    </rPh>
    <rPh sb="43" eb="44">
      <t>タカ</t>
    </rPh>
    <rPh sb="45" eb="47">
      <t>ジョウタイ</t>
    </rPh>
    <rPh sb="53" eb="55">
      <t>トウシ</t>
    </rPh>
    <rPh sb="56" eb="59">
      <t>シゼイトウ</t>
    </rPh>
    <rPh sb="60" eb="64">
      <t>ジシュザイゲン</t>
    </rPh>
    <rPh sb="65" eb="66">
      <t>トボ</t>
    </rPh>
    <rPh sb="69" eb="73">
      <t>ケンセツジギョウ</t>
    </rPh>
    <rPh sb="78" eb="80">
      <t>セイビ</t>
    </rPh>
    <rPh sb="81" eb="84">
      <t>チホウサイ</t>
    </rPh>
    <rPh sb="86" eb="88">
      <t>イゾン</t>
    </rPh>
    <rPh sb="88" eb="89">
      <t>ド</t>
    </rPh>
    <rPh sb="90" eb="91">
      <t>タカ</t>
    </rPh>
    <rPh sb="95" eb="97">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</si>
</sst>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00C4-4A2B-BC5D-3B6021E574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43843</c:v>
                </c:pt>
                <c:pt idx="1">
                  <c:v>52386</c:v>
                </c:pt>
                <c:pt idx="2">
                  <c:v>50520</c:v>
                </c:pt>
                <c:pt idx="3">
                  <c:v>50146</c:v>
                </c:pt>
                <c:pt idx="4">
                  <c:v>50406</c:v>
                </c:pt>
              </c:numCache>
            </c:numRef>
          </c:val>
          <c:smooth val="0"/>
          <c:extLst>
            <c:ext xmlns:c16="http://schemas.microsoft.com/office/drawing/2014/chart" uri="{C3380CC4-5D6E-409C-BE32-E72D297353CC}">
              <c16:uniqueId val="{00000001-00C4-4A2B-BC5D-3B6021E574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4.54</c:v>
                </c:pt>
                <c:pt idx="1">
                  <c:v>3.87</c:v>
                </c:pt>
                <c:pt idx="2">
                  <c:v>2.9</c:v>
                </c:pt>
                <c:pt idx="3">
                  <c:v>2.88</c:v>
                </c:pt>
                <c:pt idx="4">
                  <c:v>3.9</c:v>
                </c:pt>
              </c:numCache>
            </c:numRef>
          </c:val>
          <c:extLst>
            <c:ext xmlns:c16="http://schemas.microsoft.com/office/drawing/2014/chart" uri="{C3380CC4-5D6E-409C-BE32-E72D297353CC}">
              <c16:uniqueId val="{00000000-310C-49D9-AE01-ECDEBBF31E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23.18</c:v>
                </c:pt>
                <c:pt idx="1">
                  <c:v>25.8</c:v>
                </c:pt>
                <c:pt idx="2">
                  <c:v>23.31</c:v>
                </c:pt>
                <c:pt idx="3">
                  <c:v>17.62</c:v>
                </c:pt>
                <c:pt idx="4">
                  <c:v>14.55</c:v>
                </c:pt>
              </c:numCache>
            </c:numRef>
          </c:val>
          <c:extLst>
            <c:ext xmlns:c16="http://schemas.microsoft.com/office/drawing/2014/chart" uri="{C3380CC4-5D6E-409C-BE32-E72D297353CC}">
              <c16:uniqueId val="{00000001-310C-49D9-AE01-ECDEBBF31E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c:v>
                </c:pt>
                <c:pt idx="1">
                  <c:v>1.57</c:v>
                </c:pt>
                <c:pt idx="2">
                  <c:v>-4.3600000000000003</c:v>
                </c:pt>
                <c:pt idx="3">
                  <c:v>-5.9</c:v>
                </c:pt>
                <c:pt idx="4">
                  <c:v>2.38</c:v>
                </c:pt>
              </c:numCache>
            </c:numRef>
          </c:val>
          <c:smooth val="0"/>
          <c:extLst>
            <c:ext xmlns:c16="http://schemas.microsoft.com/office/drawing/2014/chart" uri="{C3380CC4-5D6E-409C-BE32-E72D297353CC}">
              <c16:uniqueId val="{00000002-310C-49D9-AE01-ECDEBBF31E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5A6-4C32-A258-8A65FB315F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A6-4C32-A258-8A65FB315F91}"/>
            </c:ext>
          </c:extLst>
        </c:ser>
        <c:ser>
          <c:idx val="2"/>
          <c:order val="2"/>
          <c:tx>
            <c:strRef>
              <c:f>データシート!$A$29</c:f>
              <c:strCache>
                <c:ptCount val="1"/>
                <c:pt idx="0">
                  <c:v>港湾事業特別会計(臨海除く)</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A6-4C32-A258-8A65FB315F9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5A6-4C32-A258-8A65FB315F9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5A6-4C32-A258-8A65FB315F9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0.54</c:v>
                </c:pt>
                <c:pt idx="2">
                  <c:v>#N/A</c:v>
                </c:pt>
                <c:pt idx="3">
                  <c:v>0.97</c:v>
                </c:pt>
                <c:pt idx="4">
                  <c:v>#N/A</c:v>
                </c:pt>
                <c:pt idx="5">
                  <c:v>0.99</c:v>
                </c:pt>
                <c:pt idx="6">
                  <c:v>#N/A</c:v>
                </c:pt>
                <c:pt idx="7">
                  <c:v>0.42</c:v>
                </c:pt>
                <c:pt idx="8">
                  <c:v>#N/A</c:v>
                </c:pt>
                <c:pt idx="9">
                  <c:v>0.4</c:v>
                </c:pt>
              </c:numCache>
            </c:numRef>
          </c:val>
          <c:extLst>
            <c:ext xmlns:c16="http://schemas.microsoft.com/office/drawing/2014/chart" uri="{C3380CC4-5D6E-409C-BE32-E72D297353CC}">
              <c16:uniqueId val="{00000005-25A6-4C32-A258-8A65FB315F9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0.05</c:v>
                </c:pt>
                <c:pt idx="4">
                  <c:v>#N/A</c:v>
                </c:pt>
                <c:pt idx="5">
                  <c:v>0.18</c:v>
                </c:pt>
                <c:pt idx="6">
                  <c:v>#N/A</c:v>
                </c:pt>
                <c:pt idx="7">
                  <c:v>0.71</c:v>
                </c:pt>
                <c:pt idx="8">
                  <c:v>#N/A</c:v>
                </c:pt>
                <c:pt idx="9">
                  <c:v>0.94</c:v>
                </c:pt>
              </c:numCache>
            </c:numRef>
          </c:val>
          <c:extLst>
            <c:ext xmlns:c16="http://schemas.microsoft.com/office/drawing/2014/chart" uri="{C3380CC4-5D6E-409C-BE32-E72D297353CC}">
              <c16:uniqueId val="{00000006-25A6-4C32-A258-8A65FB315F9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4.22</c:v>
                </c:pt>
                <c:pt idx="2">
                  <c:v>#N/A</c:v>
                </c:pt>
                <c:pt idx="3">
                  <c:v>4.1399999999999997</c:v>
                </c:pt>
                <c:pt idx="4">
                  <c:v>#N/A</c:v>
                </c:pt>
                <c:pt idx="5">
                  <c:v>3.87</c:v>
                </c:pt>
                <c:pt idx="6">
                  <c:v>#N/A</c:v>
                </c:pt>
                <c:pt idx="7">
                  <c:v>3.78</c:v>
                </c:pt>
                <c:pt idx="8">
                  <c:v>#N/A</c:v>
                </c:pt>
                <c:pt idx="9">
                  <c:v>3.61</c:v>
                </c:pt>
              </c:numCache>
            </c:numRef>
          </c:val>
          <c:extLst>
            <c:ext xmlns:c16="http://schemas.microsoft.com/office/drawing/2014/chart" uri="{C3380CC4-5D6E-409C-BE32-E72D297353CC}">
              <c16:uniqueId val="{00000007-25A6-4C32-A258-8A65FB315F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4.53</c:v>
                </c:pt>
                <c:pt idx="2">
                  <c:v>#N/A</c:v>
                </c:pt>
                <c:pt idx="3">
                  <c:v>3.87</c:v>
                </c:pt>
                <c:pt idx="4">
                  <c:v>#N/A</c:v>
                </c:pt>
                <c:pt idx="5">
                  <c:v>2.89</c:v>
                </c:pt>
                <c:pt idx="6">
                  <c:v>#N/A</c:v>
                </c:pt>
                <c:pt idx="7">
                  <c:v>2.88</c:v>
                </c:pt>
                <c:pt idx="8">
                  <c:v>#N/A</c:v>
                </c:pt>
                <c:pt idx="9">
                  <c:v>3.9</c:v>
                </c:pt>
              </c:numCache>
            </c:numRef>
          </c:val>
          <c:extLst>
            <c:ext xmlns:c16="http://schemas.microsoft.com/office/drawing/2014/chart" uri="{C3380CC4-5D6E-409C-BE32-E72D297353CC}">
              <c16:uniqueId val="{00000008-25A6-4C32-A258-8A65FB315F9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2.99</c:v>
                </c:pt>
                <c:pt idx="2">
                  <c:v>1.9</c:v>
                </c:pt>
                <c:pt idx="3">
                  <c:v>#N/A</c:v>
                </c:pt>
                <c:pt idx="4">
                  <c:v>5.55</c:v>
                </c:pt>
                <c:pt idx="5">
                  <c:v>#N/A</c:v>
                </c:pt>
                <c:pt idx="6">
                  <c:v>4.7</c:v>
                </c:pt>
                <c:pt idx="7">
                  <c:v>#N/A</c:v>
                </c:pt>
                <c:pt idx="8">
                  <c:v>5.91</c:v>
                </c:pt>
                <c:pt idx="9">
                  <c:v>#N/A</c:v>
                </c:pt>
              </c:numCache>
            </c:numRef>
          </c:val>
          <c:extLst>
            <c:ext xmlns:c16="http://schemas.microsoft.com/office/drawing/2014/chart" uri="{C3380CC4-5D6E-409C-BE32-E72D297353CC}">
              <c16:uniqueId val="{00000009-25A6-4C32-A258-8A65FB315F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1870</c:v>
                </c:pt>
                <c:pt idx="5">
                  <c:v>1870</c:v>
                </c:pt>
                <c:pt idx="8">
                  <c:v>1750</c:v>
                </c:pt>
                <c:pt idx="11">
                  <c:v>1690</c:v>
                </c:pt>
                <c:pt idx="14">
                  <c:v>1633</c:v>
                </c:pt>
              </c:numCache>
            </c:numRef>
          </c:val>
          <c:extLst>
            <c:ext xmlns:c16="http://schemas.microsoft.com/office/drawing/2014/chart" uri="{C3380CC4-5D6E-409C-BE32-E72D297353CC}">
              <c16:uniqueId val="{00000000-CE56-4FA5-9C1B-258DB3BA9F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56-4FA5-9C1B-258DB3BA9F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56-4FA5-9C1B-258DB3BA9F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56</c:v>
                </c:pt>
                <c:pt idx="6">
                  <c:v>115</c:v>
                </c:pt>
                <c:pt idx="9">
                  <c:v>110</c:v>
                </c:pt>
                <c:pt idx="12">
                  <c:v>92</c:v>
                </c:pt>
              </c:numCache>
            </c:numRef>
          </c:val>
          <c:extLst>
            <c:ext xmlns:c16="http://schemas.microsoft.com/office/drawing/2014/chart" uri="{C3380CC4-5D6E-409C-BE32-E72D297353CC}">
              <c16:uniqueId val="{00000003-CE56-4FA5-9C1B-258DB3BA9F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1059</c:v>
                </c:pt>
                <c:pt idx="3">
                  <c:v>792</c:v>
                </c:pt>
                <c:pt idx="6">
                  <c:v>797</c:v>
                </c:pt>
                <c:pt idx="9">
                  <c:v>800</c:v>
                </c:pt>
                <c:pt idx="12">
                  <c:v>813</c:v>
                </c:pt>
              </c:numCache>
            </c:numRef>
          </c:val>
          <c:extLst>
            <c:ext xmlns:c16="http://schemas.microsoft.com/office/drawing/2014/chart" uri="{C3380CC4-5D6E-409C-BE32-E72D297353CC}">
              <c16:uniqueId val="{00000004-CE56-4FA5-9C1B-258DB3BA9F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56-4FA5-9C1B-258DB3BA9F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56-4FA5-9C1B-258DB3BA9F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1877</c:v>
                </c:pt>
                <c:pt idx="3">
                  <c:v>1851</c:v>
                </c:pt>
                <c:pt idx="6">
                  <c:v>1716</c:v>
                </c:pt>
                <c:pt idx="9">
                  <c:v>1646</c:v>
                </c:pt>
                <c:pt idx="12">
                  <c:v>1599</c:v>
                </c:pt>
              </c:numCache>
            </c:numRef>
          </c:val>
          <c:extLst>
            <c:ext xmlns:c16="http://schemas.microsoft.com/office/drawing/2014/chart" uri="{C3380CC4-5D6E-409C-BE32-E72D297353CC}">
              <c16:uniqueId val="{00000007-CE56-4FA5-9C1B-258DB3BA9F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1121</c:v>
                </c:pt>
                <c:pt idx="2">
                  <c:v>#N/A</c:v>
                </c:pt>
                <c:pt idx="3">
                  <c:v>#N/A</c:v>
                </c:pt>
                <c:pt idx="4">
                  <c:v>829</c:v>
                </c:pt>
                <c:pt idx="5">
                  <c:v>#N/A</c:v>
                </c:pt>
                <c:pt idx="6">
                  <c:v>#N/A</c:v>
                </c:pt>
                <c:pt idx="7">
                  <c:v>878</c:v>
                </c:pt>
                <c:pt idx="8">
                  <c:v>#N/A</c:v>
                </c:pt>
                <c:pt idx="9">
                  <c:v>#N/A</c:v>
                </c:pt>
                <c:pt idx="10">
                  <c:v>866</c:v>
                </c:pt>
                <c:pt idx="11">
                  <c:v>#N/A</c:v>
                </c:pt>
                <c:pt idx="12">
                  <c:v>#N/A</c:v>
                </c:pt>
                <c:pt idx="13">
                  <c:v>871</c:v>
                </c:pt>
                <c:pt idx="14">
                  <c:v>#N/A</c:v>
                </c:pt>
              </c:numCache>
            </c:numRef>
          </c:val>
          <c:smooth val="0"/>
          <c:extLst>
            <c:ext xmlns:c16="http://schemas.microsoft.com/office/drawing/2014/chart" uri="{C3380CC4-5D6E-409C-BE32-E72D297353CC}">
              <c16:uniqueId val="{00000008-CE56-4FA5-9C1B-258DB3BA9F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16516</c:v>
                </c:pt>
                <c:pt idx="5">
                  <c:v>16108</c:v>
                </c:pt>
                <c:pt idx="8">
                  <c:v>15824</c:v>
                </c:pt>
                <c:pt idx="11">
                  <c:v>15435</c:v>
                </c:pt>
                <c:pt idx="14">
                  <c:v>15363</c:v>
                </c:pt>
              </c:numCache>
            </c:numRef>
          </c:val>
          <c:extLst>
            <c:ext xmlns:c16="http://schemas.microsoft.com/office/drawing/2014/chart" uri="{C3380CC4-5D6E-409C-BE32-E72D297353CC}">
              <c16:uniqueId val="{00000000-69BF-4CB3-90D1-703BA779F8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2760</c:v>
                </c:pt>
                <c:pt idx="5">
                  <c:v>2543</c:v>
                </c:pt>
                <c:pt idx="8">
                  <c:v>2461</c:v>
                </c:pt>
                <c:pt idx="11">
                  <c:v>2330</c:v>
                </c:pt>
                <c:pt idx="14">
                  <c:v>2090</c:v>
                </c:pt>
              </c:numCache>
            </c:numRef>
          </c:val>
          <c:extLst>
            <c:ext xmlns:c16="http://schemas.microsoft.com/office/drawing/2014/chart" uri="{C3380CC4-5D6E-409C-BE32-E72D297353CC}">
              <c16:uniqueId val="{00000001-69BF-4CB3-90D1-703BA779F8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3637</c:v>
                </c:pt>
                <c:pt idx="5">
                  <c:v>3978</c:v>
                </c:pt>
                <c:pt idx="8">
                  <c:v>3617</c:v>
                </c:pt>
                <c:pt idx="11">
                  <c:v>3142</c:v>
                </c:pt>
                <c:pt idx="14">
                  <c:v>2669</c:v>
                </c:pt>
              </c:numCache>
            </c:numRef>
          </c:val>
          <c:extLst>
            <c:ext xmlns:c16="http://schemas.microsoft.com/office/drawing/2014/chart" uri="{C3380CC4-5D6E-409C-BE32-E72D297353CC}">
              <c16:uniqueId val="{00000002-69BF-4CB3-90D1-703BA779F8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BF-4CB3-90D1-703BA779F8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BF-4CB3-90D1-703BA779F8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386</c:v>
                </c:pt>
                <c:pt idx="3">
                  <c:v>388</c:v>
                </c:pt>
                <c:pt idx="6">
                  <c:v>313</c:v>
                </c:pt>
                <c:pt idx="9">
                  <c:v>259</c:v>
                </c:pt>
                <c:pt idx="12">
                  <c:v>194</c:v>
                </c:pt>
              </c:numCache>
            </c:numRef>
          </c:val>
          <c:extLst>
            <c:ext xmlns:c16="http://schemas.microsoft.com/office/drawing/2014/chart" uri="{C3380CC4-5D6E-409C-BE32-E72D297353CC}">
              <c16:uniqueId val="{00000005-69BF-4CB3-90D1-703BA779F8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2155</c:v>
                </c:pt>
                <c:pt idx="3">
                  <c:v>2049</c:v>
                </c:pt>
                <c:pt idx="6">
                  <c:v>1878</c:v>
                </c:pt>
                <c:pt idx="9">
                  <c:v>1882</c:v>
                </c:pt>
                <c:pt idx="12">
                  <c:v>1784</c:v>
                </c:pt>
              </c:numCache>
            </c:numRef>
          </c:val>
          <c:extLst>
            <c:ext xmlns:c16="http://schemas.microsoft.com/office/drawing/2014/chart" uri="{C3380CC4-5D6E-409C-BE32-E72D297353CC}">
              <c16:uniqueId val="{00000006-69BF-4CB3-90D1-703BA779F8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1123</c:v>
                </c:pt>
                <c:pt idx="3">
                  <c:v>1070</c:v>
                </c:pt>
                <c:pt idx="6">
                  <c:v>958</c:v>
                </c:pt>
                <c:pt idx="9">
                  <c:v>849</c:v>
                </c:pt>
                <c:pt idx="12">
                  <c:v>757</c:v>
                </c:pt>
              </c:numCache>
            </c:numRef>
          </c:val>
          <c:extLst>
            <c:ext xmlns:c16="http://schemas.microsoft.com/office/drawing/2014/chart" uri="{C3380CC4-5D6E-409C-BE32-E72D297353CC}">
              <c16:uniqueId val="{00000007-69BF-4CB3-90D1-703BA779F8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11026</c:v>
                </c:pt>
                <c:pt idx="3">
                  <c:v>10671</c:v>
                </c:pt>
                <c:pt idx="6">
                  <c:v>10239</c:v>
                </c:pt>
                <c:pt idx="9">
                  <c:v>9682</c:v>
                </c:pt>
                <c:pt idx="12">
                  <c:v>9848</c:v>
                </c:pt>
              </c:numCache>
            </c:numRef>
          </c:val>
          <c:extLst>
            <c:ext xmlns:c16="http://schemas.microsoft.com/office/drawing/2014/chart" uri="{C3380CC4-5D6E-409C-BE32-E72D297353CC}">
              <c16:uniqueId val="{00000008-69BF-4CB3-90D1-703BA779F8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BF-4CB3-90D1-703BA779F8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14260</c:v>
                </c:pt>
                <c:pt idx="3">
                  <c:v>13767</c:v>
                </c:pt>
                <c:pt idx="6">
                  <c:v>13357</c:v>
                </c:pt>
                <c:pt idx="9">
                  <c:v>12984</c:v>
                </c:pt>
                <c:pt idx="12">
                  <c:v>12080</c:v>
                </c:pt>
              </c:numCache>
            </c:numRef>
          </c:val>
          <c:extLst>
            <c:ext xmlns:c16="http://schemas.microsoft.com/office/drawing/2014/chart" uri="{C3380CC4-5D6E-409C-BE32-E72D297353CC}">
              <c16:uniqueId val="{0000000A-69BF-4CB3-90D1-703BA779F8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6038</c:v>
                </c:pt>
                <c:pt idx="2">
                  <c:v>#N/A</c:v>
                </c:pt>
                <c:pt idx="3">
                  <c:v>#N/A</c:v>
                </c:pt>
                <c:pt idx="4">
                  <c:v>5317</c:v>
                </c:pt>
                <c:pt idx="5">
                  <c:v>#N/A</c:v>
                </c:pt>
                <c:pt idx="6">
                  <c:v>#N/A</c:v>
                </c:pt>
                <c:pt idx="7">
                  <c:v>4842</c:v>
                </c:pt>
                <c:pt idx="8">
                  <c:v>#N/A</c:v>
                </c:pt>
                <c:pt idx="9">
                  <c:v>#N/A</c:v>
                </c:pt>
                <c:pt idx="10">
                  <c:v>4749</c:v>
                </c:pt>
                <c:pt idx="11">
                  <c:v>#N/A</c:v>
                </c:pt>
                <c:pt idx="12">
                  <c:v>#N/A</c:v>
                </c:pt>
                <c:pt idx="13">
                  <c:v>4542</c:v>
                </c:pt>
                <c:pt idx="14">
                  <c:v>#N/A</c:v>
                </c:pt>
              </c:numCache>
            </c:numRef>
          </c:val>
          <c:smooth val="0"/>
          <c:extLst>
            <c:ext xmlns:c16="http://schemas.microsoft.com/office/drawing/2014/chart" uri="{C3380CC4-5D6E-409C-BE32-E72D297353CC}">
              <c16:uniqueId val="{0000000B-69BF-4CB3-90D1-703BA779F8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1760</c:v>
                </c:pt>
                <c:pt idx="1">
                  <c:v>1320</c:v>
                </c:pt>
                <c:pt idx="2">
                  <c:v>1086</c:v>
                </c:pt>
              </c:numCache>
            </c:numRef>
          </c:val>
          <c:extLst>
            <c:ext xmlns:c16="http://schemas.microsoft.com/office/drawing/2014/chart" uri="{C3380CC4-5D6E-409C-BE32-E72D297353CC}">
              <c16:uniqueId val="{00000000-80FD-408F-AEDD-CEF8630886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371</c:v>
                </c:pt>
                <c:pt idx="1">
                  <c:v>371</c:v>
                </c:pt>
                <c:pt idx="2">
                  <c:v>34</c:v>
                </c:pt>
              </c:numCache>
            </c:numRef>
          </c:val>
          <c:extLst>
            <c:ext xmlns:c16="http://schemas.microsoft.com/office/drawing/2014/chart" uri="{C3380CC4-5D6E-409C-BE32-E72D297353CC}">
              <c16:uniqueId val="{00000001-80FD-408F-AEDD-CEF8630886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1285</c:v>
                </c:pt>
                <c:pt idx="1">
                  <c:v>1218</c:v>
                </c:pt>
                <c:pt idx="2">
                  <c:v>1287</c:v>
                </c:pt>
              </c:numCache>
            </c:numRef>
          </c:val>
          <c:extLst>
            <c:ext xmlns:c16="http://schemas.microsoft.com/office/drawing/2014/chart" uri="{C3380CC4-5D6E-409C-BE32-E72D297353CC}">
              <c16:uniqueId val="{00000002-80FD-408F-AEDD-CEF8630886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{AE7BB7BE-C68E-4577-B446-D0D97D14CBFD}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18B-4FBE-A2ED-4E0F4E0A5E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{3C801E03-BABC-4800-B70F-A149A2CBBCDE}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8B-4FBE-A2ED-4E0F4E0A5E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{77D8BAAA-B22C-4C8C-91F6-A5ECE2B522C2}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8B-4FBE-A2ED-4E0F4E0A5E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{D81C9479-3569-4096-BBDA-B7FC4BEDBBF4}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8B-4FBE-A2ED-4E0F4E0A5E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{229B0A0D-6119-40B9-8ADB-C31F3247035D}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8B-4FBE-A2ED-4E0F4E0A5E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{AECC9980-9E2E-4ED3-8B60-6993A745EC4C}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18B-4FBE-A2ED-4E0F4E0A5E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{36A1E0E3-8FFE-43A1-8CFD-AA2B5886BEE1}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18B-4FBE-A2ED-4E0F4E0A5E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{A9ACCB1E-5199-4AC8-9003-170E457AD70D}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18B-4FBE-A2ED-4E0F4E0A5E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{5C5CD62E-D7DA-4F0B-B6FB-044B8E7AB23A}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18B-4FBE-A2ED-4E0F4E0A5E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60.1</c:v>
                </c:pt>
                <c:pt idx="16">
                  <c:v>60.9</c:v>
                </c:pt>
                <c:pt idx="24">
                  <c:v>62</c:v>
                </c:pt>
                <c:pt idx="32">
                  <c:v>63.5</c:v>
                </c:pt>
              </c:numCache>
            </c:numRef>
          </c:xVal>
          <c:yVal>
            <c:numRef>
              <c:f>公会計指標分析・財政指標組合せ分析表!$BP$51:$DC$51</c:f>
              <c:numCache>
                <c:formatCode>#,##0.0;"▲ "#,##0.0</c:formatCode>
                <c:ptCount val="40"/>
                <c:pt idx="0">
                  <c:v>96.2</c:v>
                </c:pt>
                <c:pt idx="8">
                  <c:v>86.3</c:v>
                </c:pt>
                <c:pt idx="16">
                  <c:v>79.900000000000006</c:v>
                </c:pt>
                <c:pt idx="24">
                  <c:v>78.400000000000006</c:v>
                </c:pt>
                <c:pt idx="32">
                  <c:v>74.7</c:v>
                </c:pt>
              </c:numCache>
            </c:numRef>
          </c:yVal>
          <c:smooth val="0"/>
          <c:extLst>
            <c:ext xmlns:c16="http://schemas.microsoft.com/office/drawing/2014/chart" uri="{C3380CC4-5D6E-409C-BE32-E72D297353CC}">
              <c16:uniqueId val="{00000009-418B-4FBE-A2ED-4E0F4E0A5E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{8A082687-E9A1-4E3B-9DE2-172ADACD07DB}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18B-4FBE-A2ED-4E0F4E0A5E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{6484C916-B4BF-4726-8849-B45AE91E4378}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8B-4FBE-A2ED-4E0F4E0A5E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{10EAF06B-BC91-4528-B23F-0CCDF5DDF1B5}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8B-4FBE-A2ED-4E0F4E0A5E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{0B6585E0-A9CC-44CD-AE96-AD864B725546}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8B-4FBE-A2ED-4E0F4E0A5E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{E2A4A077-9616-4D21-AD49-355C33597528}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8B-4FBE-A2ED-4E0F4E0A5E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{4765A71E-869B-4D31-A63C-ECB1AC84D622}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18B-4FBE-A2ED-4E0F4E0A5E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{69B6D1F3-A244-4757-80F4-77763B0982E8}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18B-4FBE-A2ED-4E0F4E0A5E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{A178549C-336F-4CC0-8EED-CABFD9DC8D5B}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18B-4FBE-A2ED-4E0F4E0A5E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{1919CF23-A415-4626-9595-A06DC4955FFA}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18B-4FBE-A2ED-4E0F4E0A5E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418B-4FBE-A2ED-4E0F4E0A5E0F}"/>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{E816CB49-9F53-42AA-BD80-1AA966E0EC37}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B6-4BF8-BD73-4BF29B106E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{82638825-85E6-45A8-9284-68661330B1B8}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B6-4BF8-BD73-4BF29B106E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{9E1DB0A1-D43A-4305-84AB-2B6F8D5B333D}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B6-4BF8-BD73-4BF29B106E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{7D1F5F8C-BBB3-423F-917F-FCEAD90CA8CC}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B6-4BF8-BD73-4BF29B106E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{17FFFB27-9985-47D7-9717-EB3CA129BB08}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B6-4BF8-BD73-4BF29B106E5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{950797CE-CD6F-4A08-A641-C5087D7B6CED}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B6-4BF8-BD73-4BF29B106E5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{20410B3A-B668-44B5-A88F-D0C7BE132506}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B6-4BF8-BD73-4BF29B106E54}"/>
                </c:ext>
              </c:extLst>
            </c:dLbl>
            <c:dLbl>
              <c:idx val="24"/>
              <c:layout>
                <c:manualLayout>
                  <c:x val="-3.2753787252226177E-2"/>
                  <c:y val="-6.285794232098346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{E3A21479-5796-47C7-B0C7-B3631A9888E3}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B6-4BF8-BD73-4BF29B106E54}"/>
                </c:ext>
              </c:extLst>
            </c:dLbl>
            <c:dLbl>
              <c:idx val="32"/>
              <c:layout>
                <c:manualLayout>
                  <c:x val="-3.0514547091960043E-2"/>
                  <c:y val="-6.19753518546044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{D024309E-CDDF-4E0D-8788-E569CA0BC04B}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B6-4BF8-BD73-4BF29B106E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16.5</c:v>
                </c:pt>
                <c:pt idx="16">
                  <c:v>15.2</c:v>
                </c:pt>
                <c:pt idx="24">
                  <c:v>14</c:v>
                </c:pt>
                <c:pt idx="32">
                  <c:v>14.3</c:v>
                </c:pt>
              </c:numCache>
            </c:numRef>
          </c:xVal>
          <c:yVal>
            <c:numRef>
              <c:f>公会計指標分析・財政指標組合せ分析表!$BP$73:$DC$73</c:f>
              <c:numCache>
                <c:formatCode>#,##0.0;"▲ "#,##0.0</c:formatCode>
                <c:ptCount val="40"/>
                <c:pt idx="0">
                  <c:v>96.2</c:v>
                </c:pt>
                <c:pt idx="8">
                  <c:v>86.3</c:v>
                </c:pt>
                <c:pt idx="16">
                  <c:v>79.900000000000006</c:v>
                </c:pt>
                <c:pt idx="24">
                  <c:v>78.400000000000006</c:v>
                </c:pt>
                <c:pt idx="32">
                  <c:v>74.7</c:v>
                </c:pt>
              </c:numCache>
            </c:numRef>
          </c:yVal>
          <c:smooth val="0"/>
          <c:extLst>
            <c:ext xmlns:c16="http://schemas.microsoft.com/office/drawing/2014/chart" uri="{C3380CC4-5D6E-409C-BE32-E72D297353CC}">
              <c16:uniqueId val="{00000009-A4B6-4BF8-BD73-4BF29B106E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{A8BFD0A1-C9B8-4AB2-9826-8D0CF42EE667}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B6-4BF8-BD73-4BF29B106E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{7546DCA0-16A5-4785-AA67-41711554C681}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B6-4BF8-BD73-4BF29B106E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{ED3B23A1-7ED9-4C4E-B3A6-972D36F853C8}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B6-4BF8-BD73-4BF29B106E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{036D64D9-CE5B-4CBB-9CAF-EC31B44FCF0C}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B6-4BF8-BD73-4BF29B106E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{9BAC0F64-5C4B-4F78-834F-A127EFBFDF40}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B6-4BF8-BD73-4BF29B106E54}"/>
                </c:ext>
              </c:extLst>
            </c:dLbl>
            <c:dLbl>
              <c:idx val="8"/>
              <c:layout>
                <c:manualLayout>
                  <c:x val="-3.0578371538977602E-2"/>
                  <c:y val="-4.898976441650050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{B485F48F-C4AF-41DB-B536-660D7C4C30C1}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B6-4BF8-BD73-4BF29B106E54}"/>
                </c:ext>
              </c:extLst>
            </c:dLbl>
            <c:dLbl>
              <c:idx val="16"/>
              <c:layout>
                <c:manualLayout>
                  <c:x val="-3.2817611699243701E-2"/>
                  <c:y val="-0.1085870538328811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{1F81558A-424D-4E73-9028-5F878C950A1E}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B6-4BF8-BD73-4BF29B106E54}"/>
                </c:ext>
              </c:extLst>
            </c:dLbl>
            <c:dLbl>
              <c:idx val="24"/>
              <c:layout>
                <c:manualLayout>
                  <c:x val="-3.1697991619110633E-2"/>
                  <c:y val="-3.1119276775849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{607CB0AB-BEEC-4BDC-9EC3-B5FF1ADB385E}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B6-4BF8-BD73-4BF29B106E54}"/>
                </c:ext>
              </c:extLst>
            </c:dLbl>
            <c:dLbl>
              <c:idx val="32"/>
              <c:layout>
                <c:manualLayout>
                  <c:x val="-3.1570342725075584E-2"/>
                  <c:y val="-6.096946586323665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{DA9B15C1-6AAF-4D9F-9128-8683E96A2E56}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B6-4BF8-BD73-4BF29B106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A4B6-4BF8-BD73-4BF29B106E54}"/>
            </c:ext>
          </c:extLst>
        </c:ser>
        <c:dLbls>
          <c:showLegendKey val="0"/>
          <c:showVal val="1"/>
          <c:showCatName val="0"/>
          <c:showSerName val="0"/>
          <c:showPercent val="0"/>
          <c:showBubbleSize val="0"/>
        </c:dLbls>
        <c:axId val="84219776"/>
        <c:axId val="84234240"/>
      </c:scatterChart>
      <c:valAx>
        <c:axId val="84219776"/>
        <c:scaling>
          <c:orientation val="minMax"/>
          <c:max val="18.400000000000002"/>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年度に借り換えを実施した地方債の元金償還が平成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年度から始まったことで増加していたが、地方債発行の抑制や繰上償還の実施により徐々に減少している。</a:t>
          </a:r>
          <a:endParaRPr lang="ja-JP" altLang="ja-JP" sz="1400">
            <a:effectLst/>
          </a:endParaRPr>
        </a:p>
        <a:p>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留萌市中期財政計画に基づく地方債発行の規律を守り</a:t>
          </a:r>
          <a:r>
            <a:rPr kumimoji="1" lang="ja-JP" altLang="en-US" sz="1100">
              <a:solidFill>
                <a:schemeClr val="dk1"/>
              </a:solidFill>
              <a:effectLst/>
              <a:latin typeface="+mn-lt"/>
              <a:ea typeface="+mn-ea"/>
              <a:cs typeface="+mn-cs"/>
            </a:rPr>
            <a:t>つつも算入公債費等の減少が大きく、分子の構造としては平成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充当可能財源等のうち、特定歳入及び基準財政需要額算入見込額は年々減少しており、基金についても、</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年連続で</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を実施し残高が</a:t>
          </a:r>
          <a:r>
            <a:rPr kumimoji="1" lang="ja-JP" altLang="ja-JP" sz="1100">
              <a:solidFill>
                <a:schemeClr val="dk1"/>
              </a:solidFill>
              <a:effectLst/>
              <a:latin typeface="+mn-lt"/>
              <a:ea typeface="+mn-ea"/>
              <a:cs typeface="+mn-cs"/>
            </a:rPr>
            <a:t>減少している一方で、一般会計等に係る地方債の現在高は新発債の抑制や繰上償還の効果により順調に減少</a:t>
          </a:r>
          <a:r>
            <a:rPr kumimoji="1" lang="ja-JP" altLang="en-US" sz="1100">
              <a:solidFill>
                <a:schemeClr val="dk1"/>
              </a:solidFill>
              <a:effectLst/>
              <a:latin typeface="+mn-lt"/>
              <a:ea typeface="+mn-ea"/>
              <a:cs typeface="+mn-cs"/>
            </a:rPr>
            <a:t>していることなどから</a:t>
          </a:r>
          <a:r>
            <a:rPr kumimoji="1" lang="ja-JP" altLang="ja-JP" sz="1100">
              <a:solidFill>
                <a:schemeClr val="dk1"/>
              </a:solidFill>
              <a:effectLst/>
              <a:latin typeface="+mn-lt"/>
              <a:ea typeface="+mn-ea"/>
              <a:cs typeface="+mn-cs"/>
            </a:rPr>
            <a:t>、将来負担比率の分子は減少している。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北海道留萌市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主に財政調整基金及び公共施設整備基金で積立て額よりも繰入れ額が上回ったことから、</a:t>
          </a:r>
          <a:r>
            <a:rPr kumimoji="1" lang="en-US" altLang="ja-JP" sz="1100">
              <a:solidFill>
                <a:schemeClr val="dk1"/>
              </a:solidFill>
              <a:effectLst/>
              <a:latin typeface="+mn-lt"/>
              <a:ea typeface="+mn-ea"/>
              <a:cs typeface="+mn-cs"/>
            </a:rPr>
            <a:t>503</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財政調整基金については、前年度実質収支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分の法定積立てを実施しながら、当該年度の財政状況により必要に応じて繰入れを実施し、</a:t>
          </a:r>
          <a:endParaRPr lang="ja-JP" altLang="ja-JP" sz="1400">
            <a:effectLst/>
          </a:endParaRPr>
        </a:p>
        <a:p>
          <a:r>
            <a:rPr kumimoji="1" lang="ja-JP" altLang="ja-JP" sz="1100">
              <a:solidFill>
                <a:schemeClr val="dk1"/>
              </a:solidFill>
              <a:effectLst/>
              <a:latin typeface="+mn-lt"/>
              <a:ea typeface="+mn-ea"/>
              <a:cs typeface="+mn-cs"/>
            </a:rPr>
            <a:t>　　公共施設整備基金については、老朽化が進む公共施設等の更新等事業に対して、必要に応じて繰入れを実施する。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主に公共施設等の整備、社会福祉関連事業、留萌市応援寄附金の各種関連事業への繰入れを実施している。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度については、主に公共施設等の整備による繰入れに伴い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百万円の減、社会福祉関連事業への繰入れに伴い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百万円の減、</a:t>
          </a:r>
          <a:endParaRPr lang="ja-JP" altLang="ja-JP" sz="1400">
            <a:effectLst/>
          </a:endParaRPr>
        </a:p>
        <a:p>
          <a:r>
            <a:rPr kumimoji="1" lang="ja-JP" altLang="ja-JP" sz="1100">
              <a:solidFill>
                <a:schemeClr val="dk1"/>
              </a:solidFill>
              <a:effectLst/>
              <a:latin typeface="+mn-lt"/>
              <a:ea typeface="+mn-ea"/>
              <a:cs typeface="+mn-cs"/>
            </a:rPr>
            <a:t>　　留萌市応援寄附金の増による積立ての実施に伴い</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留萌市応援寄附金は増加傾向であり積立ての増加が見込まれるが、他の基金については具体的な積立ての予定がないことから、</a:t>
          </a:r>
          <a:endParaRPr lang="ja-JP" altLang="ja-JP" sz="1400">
            <a:effectLst/>
          </a:endParaRPr>
        </a:p>
        <a:p>
          <a:r>
            <a:rPr kumimoji="1" lang="ja-JP" altLang="ja-JP" sz="1100">
              <a:solidFill>
                <a:schemeClr val="dk1"/>
              </a:solidFill>
              <a:effectLst/>
              <a:latin typeface="+mn-lt"/>
              <a:ea typeface="+mn-ea"/>
              <a:cs typeface="+mn-cs"/>
            </a:rPr>
            <a:t>　　残高の状況によっては積み増しも検討しながら管理していく。</a:t>
          </a:r>
          <a:endParaRPr lang="ja-JP" altLang="ja-JP" sz="1400">
            <a:effectLst/>
          </a:endParaRPr>
        </a:p>
        <a:p>
          <a:r>
            <a:rPr kumimoji="1" lang="ja-JP" altLang="ja-JP" sz="1100">
              <a:solidFill>
                <a:schemeClr val="dk1"/>
              </a:solidFill>
              <a:effectLst/>
              <a:latin typeface="+mn-lt"/>
              <a:ea typeface="+mn-ea"/>
              <a:cs typeface="+mn-cs"/>
            </a:rPr>
            <a:t>　　繰入れについては、それぞれの基金残高を考慮しながら、当該年度の実施事業に対して必要に応じて繰入れを実施する。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については、個人市民が減少するなど市税全体が減少したほか、社会保障経費の増加に加え、公債費が依然として高い水準もあること</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病院事業会計での常勤医師の不足や患者数の減少による収入減などへの経営支援に伴い、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年連続繰入を実施したことで基金残高が</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前年度実質収支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分の法定積立てを実施しながら、当該年度の財政状況により必要に応じて繰入れを実施する。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年度の公的資金借換債の最終償還年分を令和元年度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繰上償還した</a:t>
          </a:r>
          <a:r>
            <a:rPr kumimoji="1" lang="ja-JP" altLang="en-US" sz="1100">
              <a:solidFill>
                <a:schemeClr val="dk1"/>
              </a:solidFill>
              <a:effectLst/>
              <a:latin typeface="+mn-lt"/>
              <a:ea typeface="+mn-ea"/>
              <a:cs typeface="+mn-cs"/>
            </a:rPr>
            <a:t>際に減債基金を活用したことから、</a:t>
          </a:r>
          <a:r>
            <a:rPr kumimoji="1" lang="ja-JP" altLang="ja-JP" sz="1100">
              <a:solidFill>
                <a:schemeClr val="dk1"/>
              </a:solidFill>
              <a:effectLst/>
              <a:latin typeface="+mn-lt"/>
              <a:ea typeface="+mn-ea"/>
              <a:cs typeface="+mn-cs"/>
            </a:rPr>
            <a:t>残高</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337</a:t>
          </a:r>
          <a:r>
            <a:rPr kumimoji="1" lang="ja-JP" altLang="en-US" sz="1100">
              <a:solidFill>
                <a:schemeClr val="dk1"/>
              </a:solidFill>
              <a:effectLst/>
              <a:latin typeface="+mn-lt"/>
              <a:ea typeface="+mn-ea"/>
              <a:cs typeface="+mn-cs"/>
            </a:rPr>
            <a:t>百万円減少している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具体的な積立て</a:t>
          </a:r>
          <a:r>
            <a:rPr kumimoji="1" lang="ja-JP" altLang="en-US" sz="1100">
              <a:solidFill>
                <a:schemeClr val="dk1"/>
              </a:solidFill>
              <a:effectLst/>
              <a:latin typeface="+mn-lt"/>
              <a:ea typeface="+mn-ea"/>
              <a:cs typeface="+mn-cs"/>
            </a:rPr>
            <a:t>や繰入れの</a:t>
          </a:r>
          <a:r>
            <a:rPr kumimoji="1" lang="ja-JP" altLang="ja-JP" sz="1100">
              <a:solidFill>
                <a:schemeClr val="dk1"/>
              </a:solidFill>
              <a:effectLst/>
              <a:latin typeface="+mn-lt"/>
              <a:ea typeface="+mn-ea"/>
              <a:cs typeface="+mn-cs"/>
            </a:rPr>
            <a:t>予定はない。</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類似団体内平均値を若干下回るものの、公共施設やインフラ施設の老朽化が進んでいるため、今後は統廃合等も含め計画的な維持管理をしていく必要がある。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1" name="楕円 80"/>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44044</xdr:rowOff>
    </xdr:from>
    <xdr:ext cx="405111" cy="259045"/>
    <xdr:sp macro="" textlink="">
      <xdr:nvSpPr>
        <xdr:cNvPr id="82" name="有形固定資産減価償却率該当値テキスト"/>
        <xdr:cNvSpPr txBox="1"/>
      </xdr:nvSpPr>
      <xdr:spPr>
        <a:xfrm>
          <a:off x="4813300" y="595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3" name="楕円 82"/>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71967</xdr:rowOff>
    </xdr:to>
    <xdr:cxnSp macro="">
      <xdr:nvCxnSpPr>
        <xdr:cNvPr id="84" name="直線コネクタ 83"/>
        <xdr:cNvCxnSpPr/>
      </xdr:nvCxnSpPr>
      <xdr:spPr>
        <a:xfrm>
          <a:off x="4051300" y="610446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17992</xdr:rowOff>
    </xdr:to>
    <xdr:cxnSp macro="">
      <xdr:nvCxnSpPr>
        <xdr:cNvPr id="86" name="直線コネクタ 85"/>
        <xdr:cNvCxnSpPr/>
      </xdr:nvCxnSpPr>
      <xdr:spPr>
        <a:xfrm>
          <a:off x="3289300" y="60648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7" name="楕円 86"/>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149860</xdr:rowOff>
    </xdr:to>
    <xdr:cxnSp macro="">
      <xdr:nvCxnSpPr>
        <xdr:cNvPr id="88" name="直線コネクタ 87"/>
        <xdr:cNvCxnSpPr/>
      </xdr:nvCxnSpPr>
      <xdr:spPr>
        <a:xfrm>
          <a:off x="2527300" y="603609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118322</xdr:rowOff>
    </xdr:from>
    <xdr:to>
      <xdr:col>7</xdr:col>
      <xdr:colOff>187325</xdr:colOff>
      <xdr:row>32</xdr:row>
      <xdr:rowOff>48472</xdr:rowOff>
    </xdr:to>
    <xdr:sp macro="" textlink="">
      <xdr:nvSpPr>
        <xdr:cNvPr id="89" name="楕円 88"/>
        <xdr:cNvSpPr/>
      </xdr:nvSpPr>
      <xdr:spPr>
        <a:xfrm>
          <a:off x="1714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121073</xdr:rowOff>
    </xdr:from>
    <xdr:to>
      <xdr:col>11</xdr:col>
      <xdr:colOff>136525</xdr:colOff>
      <xdr:row>31</xdr:row>
      <xdr:rowOff>169122</xdr:rowOff>
    </xdr:to>
    <xdr:cxnSp macro="">
      <xdr:nvCxnSpPr>
        <xdr:cNvPr id="90" name="直線コネクタ 89"/>
        <xdr:cNvCxnSpPr/>
      </xdr:nvCxnSpPr>
      <xdr:spPr>
        <a:xfrm flipV="1">
          <a:off x="1765300" y="6036098"/>
          <a:ext cx="762000" cy="2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2"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5" name="n_1mainValue有形固定資産減価償却率"/>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main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97" name="n_3mainValue有形固定資産減価償却率"/>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39599</xdr:rowOff>
    </xdr:from>
    <xdr:ext cx="405111" cy="259045"/>
    <xdr:sp macro="" textlink="">
      <xdr:nvSpPr>
        <xdr:cNvPr id="98" name="n_4mainValue有形固定資産減価償却率"/>
        <xdr:cNvSpPr txBox="1"/>
      </xdr:nvSpPr>
      <xdr:spPr>
        <a:xfrm>
          <a:off x="1562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類似団体内平均値を若干上回るものの、概ね平均的である。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今後も留萌市中期財政計画で定める市債発行基準を守り、事務事業の見直しを進めることで、償還財源に見合った債務の負担となるよう努める。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2558</xdr:rowOff>
    </xdr:from>
    <xdr:to>
      <xdr:col>76</xdr:col>
      <xdr:colOff>73025</xdr:colOff>
      <xdr:row>31</xdr:row>
      <xdr:rowOff>104158</xdr:rowOff>
    </xdr:to>
    <xdr:sp macro="" textlink="">
      <xdr:nvSpPr>
        <xdr:cNvPr id="146" name="楕円 145"/>
        <xdr:cNvSpPr/>
      </xdr:nvSpPr>
      <xdr:spPr>
        <a:xfrm>
          <a:off x="14744700" y="60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152435</xdr:rowOff>
    </xdr:from>
    <xdr:ext cx="469744" cy="259045"/>
    <xdr:sp macro="" textlink="">
      <xdr:nvSpPr>
        <xdr:cNvPr id="147" name="債務償還比率該当値テキスト"/>
        <xdr:cNvSpPr txBox="1"/>
      </xdr:nvSpPr>
      <xdr:spPr>
        <a:xfrm>
          <a:off x="14846300" y="606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86260</xdr:rowOff>
    </xdr:from>
    <xdr:to>
      <xdr:col>72</xdr:col>
      <xdr:colOff>123825</xdr:colOff>
      <xdr:row>31</xdr:row>
      <xdr:rowOff>16410</xdr:rowOff>
    </xdr:to>
    <xdr:sp macro="" textlink="">
      <xdr:nvSpPr>
        <xdr:cNvPr id="148" name="楕円 147"/>
        <xdr:cNvSpPr/>
      </xdr:nvSpPr>
      <xdr:spPr>
        <a:xfrm>
          <a:off x="14033500" y="60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137060</xdr:rowOff>
    </xdr:from>
    <xdr:to>
      <xdr:col>76</xdr:col>
      <xdr:colOff>22225</xdr:colOff>
      <xdr:row>31</xdr:row>
      <xdr:rowOff>53358</xdr:rowOff>
    </xdr:to>
    <xdr:cxnSp macro="">
      <xdr:nvCxnSpPr>
        <xdr:cNvPr id="149" name="直線コネクタ 148"/>
        <xdr:cNvCxnSpPr/>
      </xdr:nvCxnSpPr>
      <xdr:spPr>
        <a:xfrm>
          <a:off x="14084300" y="6052085"/>
          <a:ext cx="7112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86414</xdr:rowOff>
    </xdr:from>
    <xdr:to>
      <xdr:col>68</xdr:col>
      <xdr:colOff>123825</xdr:colOff>
      <xdr:row>31</xdr:row>
      <xdr:rowOff>16564</xdr:rowOff>
    </xdr:to>
    <xdr:sp macro="" textlink="">
      <xdr:nvSpPr>
        <xdr:cNvPr id="150" name="楕円 149"/>
        <xdr:cNvSpPr/>
      </xdr:nvSpPr>
      <xdr:spPr>
        <a:xfrm>
          <a:off x="13271500" y="60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137060</xdr:rowOff>
    </xdr:from>
    <xdr:to>
      <xdr:col>72</xdr:col>
      <xdr:colOff>73025</xdr:colOff>
      <xdr:row>30</xdr:row>
      <xdr:rowOff>137214</xdr:rowOff>
    </xdr:to>
    <xdr:cxnSp macro="">
      <xdr:nvCxnSpPr>
        <xdr:cNvPr id="151" name="直線コネクタ 150"/>
        <xdr:cNvCxnSpPr/>
      </xdr:nvCxnSpPr>
      <xdr:spPr>
        <a:xfrm flipV="1">
          <a:off x="13322300" y="6052085"/>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58810</xdr:rowOff>
    </xdr:from>
    <xdr:to>
      <xdr:col>64</xdr:col>
      <xdr:colOff>123825</xdr:colOff>
      <xdr:row>30</xdr:row>
      <xdr:rowOff>160410</xdr:rowOff>
    </xdr:to>
    <xdr:sp macro="" textlink="">
      <xdr:nvSpPr>
        <xdr:cNvPr id="152" name="楕円 151"/>
        <xdr:cNvSpPr/>
      </xdr:nvSpPr>
      <xdr:spPr>
        <a:xfrm>
          <a:off x="12509500" y="59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109610</xdr:rowOff>
    </xdr:from>
    <xdr:to>
      <xdr:col>68</xdr:col>
      <xdr:colOff>73025</xdr:colOff>
      <xdr:row>30</xdr:row>
      <xdr:rowOff>137214</xdr:rowOff>
    </xdr:to>
    <xdr:cxnSp macro="">
      <xdr:nvCxnSpPr>
        <xdr:cNvPr id="153" name="直線コネクタ 152"/>
        <xdr:cNvCxnSpPr/>
      </xdr:nvCxnSpPr>
      <xdr:spPr>
        <a:xfrm>
          <a:off x="12560300" y="6024635"/>
          <a:ext cx="762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138194</xdr:rowOff>
    </xdr:from>
    <xdr:to>
      <xdr:col>60</xdr:col>
      <xdr:colOff>123825</xdr:colOff>
      <xdr:row>30</xdr:row>
      <xdr:rowOff>68344</xdr:rowOff>
    </xdr:to>
    <xdr:sp macro="" textlink="">
      <xdr:nvSpPr>
        <xdr:cNvPr id="154" name="楕円 153"/>
        <xdr:cNvSpPr/>
      </xdr:nvSpPr>
      <xdr:spPr>
        <a:xfrm>
          <a:off x="11747500" y="58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17544</xdr:rowOff>
    </xdr:from>
    <xdr:to>
      <xdr:col>64</xdr:col>
      <xdr:colOff>73025</xdr:colOff>
      <xdr:row>30</xdr:row>
      <xdr:rowOff>109610</xdr:rowOff>
    </xdr:to>
    <xdr:cxnSp macro="">
      <xdr:nvCxnSpPr>
        <xdr:cNvPr id="155" name="直線コネクタ 154"/>
        <xdr:cNvCxnSpPr/>
      </xdr:nvCxnSpPr>
      <xdr:spPr>
        <a:xfrm>
          <a:off x="11798300" y="5932569"/>
          <a:ext cx="762000" cy="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7537</xdr:rowOff>
    </xdr:from>
    <xdr:ext cx="469744" cy="259045"/>
    <xdr:sp macro="" textlink="">
      <xdr:nvSpPr>
        <xdr:cNvPr id="160" name="n_1mainValue債務償還比率"/>
        <xdr:cNvSpPr txBox="1"/>
      </xdr:nvSpPr>
      <xdr:spPr>
        <a:xfrm>
          <a:off x="13836727" y="609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7691</xdr:rowOff>
    </xdr:from>
    <xdr:ext cx="469744" cy="259045"/>
    <xdr:sp macro="" textlink="">
      <xdr:nvSpPr>
        <xdr:cNvPr id="161" name="n_2mainValue債務償還比率"/>
        <xdr:cNvSpPr txBox="1"/>
      </xdr:nvSpPr>
      <xdr:spPr>
        <a:xfrm>
          <a:off x="13087427" y="60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151537</xdr:rowOff>
    </xdr:from>
    <xdr:ext cx="469744" cy="259045"/>
    <xdr:sp macro="" textlink="">
      <xdr:nvSpPr>
        <xdr:cNvPr id="162" name="n_3mainValue債務償還比率"/>
        <xdr:cNvSpPr txBox="1"/>
      </xdr:nvSpPr>
      <xdr:spPr>
        <a:xfrm>
          <a:off x="12325427" y="606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59471</xdr:rowOff>
    </xdr:from>
    <xdr:ext cx="469744" cy="259045"/>
    <xdr:sp macro="" textlink="">
      <xdr:nvSpPr>
        <xdr:cNvPr id="163" name="n_4mainValue債務償還比率"/>
        <xdr:cNvSpPr txBox="1"/>
      </xdr:nvSpPr>
      <xdr:spPr>
        <a:xfrm>
          <a:off x="11563427" y="597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4"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5" name="楕円 74"/>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72390</xdr:rowOff>
    </xdr:to>
    <xdr:cxnSp macro="">
      <xdr:nvCxnSpPr>
        <xdr:cNvPr id="76" name="直線コネクタ 75"/>
        <xdr:cNvCxnSpPr/>
      </xdr:nvCxnSpPr>
      <xdr:spPr>
        <a:xfrm>
          <a:off x="3797300" y="6381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38100</xdr:rowOff>
    </xdr:to>
    <xdr:cxnSp macro="">
      <xdr:nvCxnSpPr>
        <xdr:cNvPr id="78" name="直線コネクタ 77"/>
        <xdr:cNvCxnSpPr/>
      </xdr:nvCxnSpPr>
      <xdr:spPr>
        <a:xfrm>
          <a:off x="2908300" y="6347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3810</xdr:rowOff>
    </xdr:to>
    <xdr:cxnSp macro="">
      <xdr:nvCxnSpPr>
        <xdr:cNvPr id="80" name="直線コネクタ 79"/>
        <xdr:cNvCxnSpPr/>
      </xdr:nvCxnSpPr>
      <xdr:spPr>
        <a:xfrm>
          <a:off x="2019300" y="6316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1" name="楕円 80"/>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144780</xdr:rowOff>
    </xdr:to>
    <xdr:cxnSp macro="">
      <xdr:nvCxnSpPr>
        <xdr:cNvPr id="82" name="直線コネクタ 81"/>
        <xdr:cNvCxnSpPr/>
      </xdr:nvCxnSpPr>
      <xdr:spPr>
        <a:xfrm>
          <a:off x="1130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3" name="n_1ave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5" name="n_3aveValue【道路】&#10;有形固定資産減価償却率"/>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7" name="n_1mainValue【道路】&#10;有形固定資産減価償却率"/>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9" name="n_3mainValue【道路】&#10;有形固定資産減価償却率"/>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0" name="n_4mainValue【道路】&#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130728</xdr:rowOff>
    </xdr:from>
    <xdr:to>
      <xdr:col>55</xdr:col>
      <xdr:colOff>50800</xdr:colOff>
      <xdr:row>41</xdr:row>
      <xdr:rowOff>60878</xdr:rowOff>
    </xdr:to>
    <xdr:sp macro="" textlink="">
      <xdr:nvSpPr>
        <xdr:cNvPr id="134" name="楕円 133"/>
        <xdr:cNvSpPr/>
      </xdr:nvSpPr>
      <xdr:spPr>
        <a:xfrm>
          <a:off x="10426700" y="69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45655</xdr:rowOff>
    </xdr:from>
    <xdr:ext cx="534377" cy="259045"/>
    <xdr:sp macro="" textlink="">
      <xdr:nvSpPr>
        <xdr:cNvPr id="135" name="【道路】&#10;一人当たり延長該当値テキスト"/>
        <xdr:cNvSpPr txBox="1"/>
      </xdr:nvSpPr>
      <xdr:spPr>
        <a:xfrm>
          <a:off x="10515600" y="69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138957</xdr:rowOff>
    </xdr:from>
    <xdr:to>
      <xdr:col>50</xdr:col>
      <xdr:colOff>165100</xdr:colOff>
      <xdr:row>41</xdr:row>
      <xdr:rowOff>69107</xdr:rowOff>
    </xdr:to>
    <xdr:sp macro="" textlink="">
      <xdr:nvSpPr>
        <xdr:cNvPr id="136" name="楕円 135"/>
        <xdr:cNvSpPr/>
      </xdr:nvSpPr>
      <xdr:spPr>
        <a:xfrm>
          <a:off x="9588500" y="69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10078</xdr:rowOff>
    </xdr:from>
    <xdr:to>
      <xdr:col>55</xdr:col>
      <xdr:colOff>0</xdr:colOff>
      <xdr:row>41</xdr:row>
      <xdr:rowOff>18307</xdr:rowOff>
    </xdr:to>
    <xdr:cxnSp macro="">
      <xdr:nvCxnSpPr>
        <xdr:cNvPr id="137" name="直線コネクタ 136"/>
        <xdr:cNvCxnSpPr/>
      </xdr:nvCxnSpPr>
      <xdr:spPr>
        <a:xfrm flipV="1">
          <a:off x="9639300" y="7039528"/>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144844</xdr:rowOff>
    </xdr:from>
    <xdr:to>
      <xdr:col>46</xdr:col>
      <xdr:colOff>38100</xdr:colOff>
      <xdr:row>41</xdr:row>
      <xdr:rowOff>74994</xdr:rowOff>
    </xdr:to>
    <xdr:sp macro="" textlink="">
      <xdr:nvSpPr>
        <xdr:cNvPr id="138" name="楕円 137"/>
        <xdr:cNvSpPr/>
      </xdr:nvSpPr>
      <xdr:spPr>
        <a:xfrm>
          <a:off x="8699500" y="70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18307</xdr:rowOff>
    </xdr:from>
    <xdr:to>
      <xdr:col>50</xdr:col>
      <xdr:colOff>114300</xdr:colOff>
      <xdr:row>41</xdr:row>
      <xdr:rowOff>24194</xdr:rowOff>
    </xdr:to>
    <xdr:cxnSp macro="">
      <xdr:nvCxnSpPr>
        <xdr:cNvPr id="139" name="直線コネクタ 138"/>
        <xdr:cNvCxnSpPr/>
      </xdr:nvCxnSpPr>
      <xdr:spPr>
        <a:xfrm flipV="1">
          <a:off x="8750300" y="7047757"/>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149644</xdr:rowOff>
    </xdr:from>
    <xdr:to>
      <xdr:col>41</xdr:col>
      <xdr:colOff>101600</xdr:colOff>
      <xdr:row>41</xdr:row>
      <xdr:rowOff>79794</xdr:rowOff>
    </xdr:to>
    <xdr:sp macro="" textlink="">
      <xdr:nvSpPr>
        <xdr:cNvPr id="140" name="楕円 139"/>
        <xdr:cNvSpPr/>
      </xdr:nvSpPr>
      <xdr:spPr>
        <a:xfrm>
          <a:off x="7810500" y="70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24194</xdr:rowOff>
    </xdr:from>
    <xdr:to>
      <xdr:col>45</xdr:col>
      <xdr:colOff>177800</xdr:colOff>
      <xdr:row>41</xdr:row>
      <xdr:rowOff>28994</xdr:rowOff>
    </xdr:to>
    <xdr:cxnSp macro="">
      <xdr:nvCxnSpPr>
        <xdr:cNvPr id="141" name="直線コネクタ 140"/>
        <xdr:cNvCxnSpPr/>
      </xdr:nvCxnSpPr>
      <xdr:spPr>
        <a:xfrm flipV="1">
          <a:off x="7861300" y="705364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149216</xdr:rowOff>
    </xdr:from>
    <xdr:to>
      <xdr:col>36</xdr:col>
      <xdr:colOff>165100</xdr:colOff>
      <xdr:row>41</xdr:row>
      <xdr:rowOff>79366</xdr:rowOff>
    </xdr:to>
    <xdr:sp macro="" textlink="">
      <xdr:nvSpPr>
        <xdr:cNvPr id="142" name="楕円 141"/>
        <xdr:cNvSpPr/>
      </xdr:nvSpPr>
      <xdr:spPr>
        <a:xfrm>
          <a:off x="6921500" y="70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28566</xdr:rowOff>
    </xdr:from>
    <xdr:to>
      <xdr:col>41</xdr:col>
      <xdr:colOff>50800</xdr:colOff>
      <xdr:row>41</xdr:row>
      <xdr:rowOff>28994</xdr:rowOff>
    </xdr:to>
    <xdr:cxnSp macro="">
      <xdr:nvCxnSpPr>
        <xdr:cNvPr id="143" name="直線コネクタ 142"/>
        <xdr:cNvCxnSpPr/>
      </xdr:nvCxnSpPr>
      <xdr:spPr>
        <a:xfrm>
          <a:off x="6972300" y="705801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60234</xdr:rowOff>
    </xdr:from>
    <xdr:ext cx="534377" cy="259045"/>
    <xdr:sp macro="" textlink="">
      <xdr:nvSpPr>
        <xdr:cNvPr id="148" name="n_1mainValue【道路】&#10;一人当たり延長"/>
        <xdr:cNvSpPr txBox="1"/>
      </xdr:nvSpPr>
      <xdr:spPr>
        <a:xfrm>
          <a:off x="9359411" y="70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66121</xdr:rowOff>
    </xdr:from>
    <xdr:ext cx="469744" cy="259045"/>
    <xdr:sp macro="" textlink="">
      <xdr:nvSpPr>
        <xdr:cNvPr id="149" name="n_2mainValue【道路】&#10;一人当たり延長"/>
        <xdr:cNvSpPr txBox="1"/>
      </xdr:nvSpPr>
      <xdr:spPr>
        <a:xfrm>
          <a:off x="8515427" y="70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70921</xdr:rowOff>
    </xdr:from>
    <xdr:ext cx="469744" cy="259045"/>
    <xdr:sp macro="" textlink="">
      <xdr:nvSpPr>
        <xdr:cNvPr id="150" name="n_3mainValue【道路】&#10;一人当たり延長"/>
        <xdr:cNvSpPr txBox="1"/>
      </xdr:nvSpPr>
      <xdr:spPr>
        <a:xfrm>
          <a:off x="7626427" y="71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70493</xdr:rowOff>
    </xdr:from>
    <xdr:ext cx="469744" cy="259045"/>
    <xdr:sp macro="" textlink="">
      <xdr:nvSpPr>
        <xdr:cNvPr id="151" name="n_4mainValue【道路】&#10;一人当たり延長"/>
        <xdr:cNvSpPr txBox="1"/>
      </xdr:nvSpPr>
      <xdr:spPr>
        <a:xfrm>
          <a:off x="6737427" y="70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91" name="楕円 190"/>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101617</xdr:rowOff>
    </xdr:from>
    <xdr:ext cx="405111" cy="259045"/>
    <xdr:sp macro="" textlink="">
      <xdr:nvSpPr>
        <xdr:cNvPr id="192" name="【橋りょう・トンネル】&#10;有形固定資産減価償却率該当値テキスト"/>
        <xdr:cNvSpPr txBox="1"/>
      </xdr:nvSpPr>
      <xdr:spPr>
        <a:xfrm>
          <a:off x="4673600"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3" name="楕円 192"/>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129540</xdr:rowOff>
    </xdr:to>
    <xdr:cxnSp macro="">
      <xdr:nvCxnSpPr>
        <xdr:cNvPr id="194" name="直線コネクタ 193"/>
        <xdr:cNvCxnSpPr/>
      </xdr:nvCxnSpPr>
      <xdr:spPr>
        <a:xfrm>
          <a:off x="3797300" y="103974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5" name="楕円 194"/>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60</xdr:row>
      <xdr:rowOff>110490</xdr:rowOff>
    </xdr:to>
    <xdr:cxnSp macro="">
      <xdr:nvCxnSpPr>
        <xdr:cNvPr id="196" name="直線コネクタ 195"/>
        <xdr:cNvCxnSpPr/>
      </xdr:nvCxnSpPr>
      <xdr:spPr>
        <a:xfrm>
          <a:off x="2908300" y="10374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7" name="楕円 196"/>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87630</xdr:rowOff>
    </xdr:to>
    <xdr:cxnSp macro="">
      <xdr:nvCxnSpPr>
        <xdr:cNvPr id="198" name="直線コネクタ 197"/>
        <xdr:cNvCxnSpPr/>
      </xdr:nvCxnSpPr>
      <xdr:spPr>
        <a:xfrm>
          <a:off x="2019300" y="103536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164465</xdr:rowOff>
    </xdr:from>
    <xdr:to>
      <xdr:col>6</xdr:col>
      <xdr:colOff>38100</xdr:colOff>
      <xdr:row>60</xdr:row>
      <xdr:rowOff>94615</xdr:rowOff>
    </xdr:to>
    <xdr:sp macro="" textlink="">
      <xdr:nvSpPr>
        <xdr:cNvPr id="199" name="楕円 198"/>
        <xdr:cNvSpPr/>
      </xdr:nvSpPr>
      <xdr:spPr>
        <a:xfrm>
          <a:off x="107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43815</xdr:rowOff>
    </xdr:from>
    <xdr:to>
      <xdr:col>10</xdr:col>
      <xdr:colOff>114300</xdr:colOff>
      <xdr:row>60</xdr:row>
      <xdr:rowOff>66675</xdr:rowOff>
    </xdr:to>
    <xdr:cxnSp macro="">
      <xdr:nvCxnSpPr>
        <xdr:cNvPr id="200" name="直線コネクタ 199"/>
        <xdr:cNvCxnSpPr/>
      </xdr:nvCxnSpPr>
      <xdr:spPr>
        <a:xfrm>
          <a:off x="1130300" y="10330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6367</xdr:rowOff>
    </xdr:from>
    <xdr:ext cx="405111" cy="259045"/>
    <xdr:sp macro="" textlink="">
      <xdr:nvSpPr>
        <xdr:cNvPr id="205" name="n_1mainValue【橋りょう・トンネル】&#10;有形固定資産減価償却率"/>
        <xdr:cNvSpPr txBox="1"/>
      </xdr:nvSpPr>
      <xdr:spPr>
        <a:xfrm>
          <a:off x="3582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154957</xdr:rowOff>
    </xdr:from>
    <xdr:ext cx="405111" cy="259045"/>
    <xdr:sp macro="" textlink="">
      <xdr:nvSpPr>
        <xdr:cNvPr id="206" name="n_2mainValue【橋りょう・トンネル】&#10;有形固定資産減価償却率"/>
        <xdr:cNvSpPr txBox="1"/>
      </xdr:nvSpPr>
      <xdr:spPr>
        <a:xfrm>
          <a:off x="2705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134002</xdr:rowOff>
    </xdr:from>
    <xdr:ext cx="405111" cy="259045"/>
    <xdr:sp macro="" textlink="">
      <xdr:nvSpPr>
        <xdr:cNvPr id="207" name="n_3mainValue【橋りょう・トンネル】&#10;有形固定資産減価償却率"/>
        <xdr:cNvSpPr txBox="1"/>
      </xdr:nvSpPr>
      <xdr:spPr>
        <a:xfrm>
          <a:off x="1816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111142</xdr:rowOff>
    </xdr:from>
    <xdr:ext cx="405111" cy="259045"/>
    <xdr:sp macro="" textlink="">
      <xdr:nvSpPr>
        <xdr:cNvPr id="208" name="n_4mainValue【橋りょう・トンネル】&#10;有形固定資産減価償却率"/>
        <xdr:cNvSpPr txBox="1"/>
      </xdr:nvSpPr>
      <xdr:spPr>
        <a:xfrm>
          <a:off x="927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93297</xdr:rowOff>
    </xdr:from>
    <xdr:to>
      <xdr:col>55</xdr:col>
      <xdr:colOff>50800</xdr:colOff>
      <xdr:row>63</xdr:row>
      <xdr:rowOff>23447</xdr:rowOff>
    </xdr:to>
    <xdr:sp macro="" textlink="">
      <xdr:nvSpPr>
        <xdr:cNvPr id="250" name="楕円 249"/>
        <xdr:cNvSpPr/>
      </xdr:nvSpPr>
      <xdr:spPr>
        <a:xfrm>
          <a:off x="10426700" y="107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71724</xdr:rowOff>
    </xdr:from>
    <xdr:ext cx="599010" cy="259045"/>
    <xdr:sp macro="" textlink="">
      <xdr:nvSpPr>
        <xdr:cNvPr id="251" name="【橋りょう・トンネル】&#10;一人当たり有形固定資産（償却資産）額該当値テキスト"/>
        <xdr:cNvSpPr txBox="1"/>
      </xdr:nvSpPr>
      <xdr:spPr>
        <a:xfrm>
          <a:off x="10515600" y="1070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107104</xdr:rowOff>
    </xdr:from>
    <xdr:to>
      <xdr:col>50</xdr:col>
      <xdr:colOff>165100</xdr:colOff>
      <xdr:row>63</xdr:row>
      <xdr:rowOff>37254</xdr:rowOff>
    </xdr:to>
    <xdr:sp macro="" textlink="">
      <xdr:nvSpPr>
        <xdr:cNvPr id="252" name="楕円 251"/>
        <xdr:cNvSpPr/>
      </xdr:nvSpPr>
      <xdr:spPr>
        <a:xfrm>
          <a:off x="9588500" y="107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144097</xdr:rowOff>
    </xdr:from>
    <xdr:to>
      <xdr:col>55</xdr:col>
      <xdr:colOff>0</xdr:colOff>
      <xdr:row>62</xdr:row>
      <xdr:rowOff>157904</xdr:rowOff>
    </xdr:to>
    <xdr:cxnSp macro="">
      <xdr:nvCxnSpPr>
        <xdr:cNvPr id="253" name="直線コネクタ 252"/>
        <xdr:cNvCxnSpPr/>
      </xdr:nvCxnSpPr>
      <xdr:spPr>
        <a:xfrm flipV="1">
          <a:off x="9639300" y="10773997"/>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116736</xdr:rowOff>
    </xdr:from>
    <xdr:to>
      <xdr:col>46</xdr:col>
      <xdr:colOff>38100</xdr:colOff>
      <xdr:row>63</xdr:row>
      <xdr:rowOff>46886</xdr:rowOff>
    </xdr:to>
    <xdr:sp macro="" textlink="">
      <xdr:nvSpPr>
        <xdr:cNvPr id="254" name="楕円 253"/>
        <xdr:cNvSpPr/>
      </xdr:nvSpPr>
      <xdr:spPr>
        <a:xfrm>
          <a:off x="8699500" y="107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157904</xdr:rowOff>
    </xdr:from>
    <xdr:to>
      <xdr:col>50</xdr:col>
      <xdr:colOff>114300</xdr:colOff>
      <xdr:row>62</xdr:row>
      <xdr:rowOff>167536</xdr:rowOff>
    </xdr:to>
    <xdr:cxnSp macro="">
      <xdr:nvCxnSpPr>
        <xdr:cNvPr id="255" name="直線コネクタ 254"/>
        <xdr:cNvCxnSpPr/>
      </xdr:nvCxnSpPr>
      <xdr:spPr>
        <a:xfrm flipV="1">
          <a:off x="8750300" y="10787804"/>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126009</xdr:rowOff>
    </xdr:from>
    <xdr:to>
      <xdr:col>41</xdr:col>
      <xdr:colOff>101600</xdr:colOff>
      <xdr:row>63</xdr:row>
      <xdr:rowOff>56159</xdr:rowOff>
    </xdr:to>
    <xdr:sp macro="" textlink="">
      <xdr:nvSpPr>
        <xdr:cNvPr id="256" name="楕円 255"/>
        <xdr:cNvSpPr/>
      </xdr:nvSpPr>
      <xdr:spPr>
        <a:xfrm>
          <a:off x="7810500" y="107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167536</xdr:rowOff>
    </xdr:from>
    <xdr:to>
      <xdr:col>45</xdr:col>
      <xdr:colOff>177800</xdr:colOff>
      <xdr:row>63</xdr:row>
      <xdr:rowOff>5359</xdr:rowOff>
    </xdr:to>
    <xdr:cxnSp macro="">
      <xdr:nvCxnSpPr>
        <xdr:cNvPr id="257" name="直線コネクタ 256"/>
        <xdr:cNvCxnSpPr/>
      </xdr:nvCxnSpPr>
      <xdr:spPr>
        <a:xfrm flipV="1">
          <a:off x="7861300" y="10797436"/>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101168</xdr:rowOff>
    </xdr:from>
    <xdr:to>
      <xdr:col>36</xdr:col>
      <xdr:colOff>165100</xdr:colOff>
      <xdr:row>61</xdr:row>
      <xdr:rowOff>31318</xdr:rowOff>
    </xdr:to>
    <xdr:sp macro="" textlink="">
      <xdr:nvSpPr>
        <xdr:cNvPr id="258" name="楕円 257"/>
        <xdr:cNvSpPr/>
      </xdr:nvSpPr>
      <xdr:spPr>
        <a:xfrm>
          <a:off x="6921500" y="103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151968</xdr:rowOff>
    </xdr:from>
    <xdr:to>
      <xdr:col>41</xdr:col>
      <xdr:colOff>50800</xdr:colOff>
      <xdr:row>63</xdr:row>
      <xdr:rowOff>5359</xdr:rowOff>
    </xdr:to>
    <xdr:cxnSp macro="">
      <xdr:nvCxnSpPr>
        <xdr:cNvPr id="259" name="直線コネクタ 258"/>
        <xdr:cNvCxnSpPr/>
      </xdr:nvCxnSpPr>
      <xdr:spPr>
        <a:xfrm>
          <a:off x="6972300" y="10438968"/>
          <a:ext cx="889000" cy="3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114582</xdr:rowOff>
    </xdr:from>
    <xdr:ext cx="599010" cy="259045"/>
    <xdr:sp macro="" textlink="">
      <xdr:nvSpPr>
        <xdr:cNvPr id="263" name="n_4aveValue【橋りょう・トンネル】&#10;一人当たり有形固定資産（償却資産）額"/>
        <xdr:cNvSpPr txBox="1"/>
      </xdr:nvSpPr>
      <xdr:spPr>
        <a:xfrm>
          <a:off x="6672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28381</xdr:rowOff>
    </xdr:from>
    <xdr:ext cx="599010" cy="259045"/>
    <xdr:sp macro="" textlink="">
      <xdr:nvSpPr>
        <xdr:cNvPr id="264" name="n_1mainValue【橋りょう・トンネル】&#10;一人当たり有形固定資産（償却資産）額"/>
        <xdr:cNvSpPr txBox="1"/>
      </xdr:nvSpPr>
      <xdr:spPr>
        <a:xfrm>
          <a:off x="9327095" y="108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38013</xdr:rowOff>
    </xdr:from>
    <xdr:ext cx="599010" cy="259045"/>
    <xdr:sp macro="" textlink="">
      <xdr:nvSpPr>
        <xdr:cNvPr id="265" name="n_2mainValue【橋りょう・トンネル】&#10;一人当たり有形固定資産（償却資産）額"/>
        <xdr:cNvSpPr txBox="1"/>
      </xdr:nvSpPr>
      <xdr:spPr>
        <a:xfrm>
          <a:off x="8450795" y="108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47286</xdr:rowOff>
    </xdr:from>
    <xdr:ext cx="599010" cy="259045"/>
    <xdr:sp macro="" textlink="">
      <xdr:nvSpPr>
        <xdr:cNvPr id="266" name="n_3mainValue【橋りょう・トンネル】&#10;一人当たり有形固定資産（償却資産）額"/>
        <xdr:cNvSpPr txBox="1"/>
      </xdr:nvSpPr>
      <xdr:spPr>
        <a:xfrm>
          <a:off x="7561795" y="1084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47845</xdr:rowOff>
    </xdr:from>
    <xdr:ext cx="599010" cy="259045"/>
    <xdr:sp macro="" textlink="">
      <xdr:nvSpPr>
        <xdr:cNvPr id="267" name="n_4mainValue【橋りょう・トンネル】&#10;一人当たり有形固定資産（償却資産）額"/>
        <xdr:cNvSpPr txBox="1"/>
      </xdr:nvSpPr>
      <xdr:spPr>
        <a:xfrm>
          <a:off x="6672795" y="1016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97"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8" name="楕円 307"/>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309" name="【公営住宅】&#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10" name="楕円 309"/>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83</xdr:row>
      <xdr:rowOff>152400</xdr:rowOff>
    </xdr:to>
    <xdr:cxnSp macro="">
      <xdr:nvCxnSpPr>
        <xdr:cNvPr id="311" name="直線コネクタ 310"/>
        <xdr:cNvCxnSpPr/>
      </xdr:nvCxnSpPr>
      <xdr:spPr>
        <a:xfrm>
          <a:off x="3797300" y="14356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12" name="楕円 311"/>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125730</xdr:rowOff>
    </xdr:to>
    <xdr:cxnSp macro="">
      <xdr:nvCxnSpPr>
        <xdr:cNvPr id="313" name="直線コネクタ 312"/>
        <xdr:cNvCxnSpPr/>
      </xdr:nvCxnSpPr>
      <xdr:spPr>
        <a:xfrm>
          <a:off x="2908300" y="143465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4" name="楕円 313"/>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116205</xdr:rowOff>
    </xdr:to>
    <xdr:cxnSp macro="">
      <xdr:nvCxnSpPr>
        <xdr:cNvPr id="315" name="直線コネクタ 314"/>
        <xdr:cNvCxnSpPr/>
      </xdr:nvCxnSpPr>
      <xdr:spPr>
        <a:xfrm>
          <a:off x="2019300" y="1432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6" name="楕円 315"/>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118111</xdr:rowOff>
    </xdr:to>
    <xdr:cxnSp macro="">
      <xdr:nvCxnSpPr>
        <xdr:cNvPr id="317" name="直線コネクタ 316"/>
        <xdr:cNvCxnSpPr/>
      </xdr:nvCxnSpPr>
      <xdr:spPr>
        <a:xfrm flipV="1">
          <a:off x="1130300" y="14323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18"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19"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20"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21"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22" name="n_1mainValue【公営住宅】&#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23"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4" name="n_3mainValue【公営住宅】&#10;有形固定資産減価償却率"/>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5" name="n_4mainValue【公営住宅】&#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52" name="【公営住宅】&#10;一人当たり面積平均値テキスト"/>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53800</xdr:rowOff>
    </xdr:from>
    <xdr:to>
      <xdr:col>55</xdr:col>
      <xdr:colOff>50800</xdr:colOff>
      <xdr:row>85</xdr:row>
      <xdr:rowOff>155400</xdr:rowOff>
    </xdr:to>
    <xdr:sp macro="" textlink="">
      <xdr:nvSpPr>
        <xdr:cNvPr id="363" name="楕円 362"/>
        <xdr:cNvSpPr/>
      </xdr:nvSpPr>
      <xdr:spPr>
        <a:xfrm>
          <a:off x="10426700" y="146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13177</xdr:rowOff>
    </xdr:from>
    <xdr:ext cx="469744" cy="259045"/>
    <xdr:sp macro="" textlink="">
      <xdr:nvSpPr>
        <xdr:cNvPr id="364" name="【公営住宅】&#10;一人当たり面積該当値テキスト"/>
        <xdr:cNvSpPr txBox="1"/>
      </xdr:nvSpPr>
      <xdr:spPr>
        <a:xfrm>
          <a:off x="10515600" y="144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56748</xdr:rowOff>
    </xdr:from>
    <xdr:to>
      <xdr:col>50</xdr:col>
      <xdr:colOff>165100</xdr:colOff>
      <xdr:row>85</xdr:row>
      <xdr:rowOff>158348</xdr:rowOff>
    </xdr:to>
    <xdr:sp macro="" textlink="">
      <xdr:nvSpPr>
        <xdr:cNvPr id="365" name="楕円 364"/>
        <xdr:cNvSpPr/>
      </xdr:nvSpPr>
      <xdr:spPr>
        <a:xfrm>
          <a:off x="9588500" y="146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104600</xdr:rowOff>
    </xdr:from>
    <xdr:to>
      <xdr:col>55</xdr:col>
      <xdr:colOff>0</xdr:colOff>
      <xdr:row>85</xdr:row>
      <xdr:rowOff>107548</xdr:rowOff>
    </xdr:to>
    <xdr:cxnSp macro="">
      <xdr:nvCxnSpPr>
        <xdr:cNvPr id="366" name="直線コネクタ 365"/>
        <xdr:cNvCxnSpPr/>
      </xdr:nvCxnSpPr>
      <xdr:spPr>
        <a:xfrm flipV="1">
          <a:off x="9639300" y="14677850"/>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58829</xdr:rowOff>
    </xdr:from>
    <xdr:to>
      <xdr:col>46</xdr:col>
      <xdr:colOff>38100</xdr:colOff>
      <xdr:row>85</xdr:row>
      <xdr:rowOff>160429</xdr:rowOff>
    </xdr:to>
    <xdr:sp macro="" textlink="">
      <xdr:nvSpPr>
        <xdr:cNvPr id="367" name="楕円 366"/>
        <xdr:cNvSpPr/>
      </xdr:nvSpPr>
      <xdr:spPr>
        <a:xfrm>
          <a:off x="8699500" y="14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107548</xdr:rowOff>
    </xdr:from>
    <xdr:to>
      <xdr:col>50</xdr:col>
      <xdr:colOff>114300</xdr:colOff>
      <xdr:row>85</xdr:row>
      <xdr:rowOff>109629</xdr:rowOff>
    </xdr:to>
    <xdr:cxnSp macro="">
      <xdr:nvCxnSpPr>
        <xdr:cNvPr id="368" name="直線コネクタ 367"/>
        <xdr:cNvCxnSpPr/>
      </xdr:nvCxnSpPr>
      <xdr:spPr>
        <a:xfrm flipV="1">
          <a:off x="8750300" y="14680798"/>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60544</xdr:rowOff>
    </xdr:from>
    <xdr:to>
      <xdr:col>41</xdr:col>
      <xdr:colOff>101600</xdr:colOff>
      <xdr:row>85</xdr:row>
      <xdr:rowOff>162144</xdr:rowOff>
    </xdr:to>
    <xdr:sp macro="" textlink="">
      <xdr:nvSpPr>
        <xdr:cNvPr id="369" name="楕円 368"/>
        <xdr:cNvSpPr/>
      </xdr:nvSpPr>
      <xdr:spPr>
        <a:xfrm>
          <a:off x="7810500" y="14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109629</xdr:rowOff>
    </xdr:from>
    <xdr:to>
      <xdr:col>45</xdr:col>
      <xdr:colOff>177800</xdr:colOff>
      <xdr:row>85</xdr:row>
      <xdr:rowOff>111344</xdr:rowOff>
    </xdr:to>
    <xdr:cxnSp macro="">
      <xdr:nvCxnSpPr>
        <xdr:cNvPr id="370" name="直線コネクタ 369"/>
        <xdr:cNvCxnSpPr/>
      </xdr:nvCxnSpPr>
      <xdr:spPr>
        <a:xfrm flipV="1">
          <a:off x="7861300" y="1468287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61046</xdr:rowOff>
    </xdr:from>
    <xdr:to>
      <xdr:col>36</xdr:col>
      <xdr:colOff>165100</xdr:colOff>
      <xdr:row>85</xdr:row>
      <xdr:rowOff>162646</xdr:rowOff>
    </xdr:to>
    <xdr:sp macro="" textlink="">
      <xdr:nvSpPr>
        <xdr:cNvPr id="371" name="楕円 370"/>
        <xdr:cNvSpPr/>
      </xdr:nvSpPr>
      <xdr:spPr>
        <a:xfrm>
          <a:off x="6921500" y="146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111344</xdr:rowOff>
    </xdr:from>
    <xdr:to>
      <xdr:col>41</xdr:col>
      <xdr:colOff>50800</xdr:colOff>
      <xdr:row>85</xdr:row>
      <xdr:rowOff>111846</xdr:rowOff>
    </xdr:to>
    <xdr:cxnSp macro="">
      <xdr:nvCxnSpPr>
        <xdr:cNvPr id="372" name="直線コネクタ 371"/>
        <xdr:cNvCxnSpPr/>
      </xdr:nvCxnSpPr>
      <xdr:spPr>
        <a:xfrm flipV="1">
          <a:off x="6972300" y="14684594"/>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11241</xdr:rowOff>
    </xdr:from>
    <xdr:ext cx="469744" cy="259045"/>
    <xdr:sp macro="" textlink="">
      <xdr:nvSpPr>
        <xdr:cNvPr id="373" name="n_1aveValue【公営住宅】&#10;一人当たり面積"/>
        <xdr:cNvSpPr txBox="1"/>
      </xdr:nvSpPr>
      <xdr:spPr>
        <a:xfrm>
          <a:off x="9391727" y="147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15174</xdr:rowOff>
    </xdr:from>
    <xdr:ext cx="469744" cy="259045"/>
    <xdr:sp macro="" textlink="">
      <xdr:nvSpPr>
        <xdr:cNvPr id="374" name="n_2aveValue【公営住宅】&#10;一人当たり面積"/>
        <xdr:cNvSpPr txBox="1"/>
      </xdr:nvSpPr>
      <xdr:spPr>
        <a:xfrm>
          <a:off x="85154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15653</xdr:rowOff>
    </xdr:from>
    <xdr:ext cx="469744" cy="259045"/>
    <xdr:sp macro="" textlink="">
      <xdr:nvSpPr>
        <xdr:cNvPr id="375" name="n_3aveValue【公営住宅】&#10;一人当たり面積"/>
        <xdr:cNvSpPr txBox="1"/>
      </xdr:nvSpPr>
      <xdr:spPr>
        <a:xfrm>
          <a:off x="7626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7058</xdr:rowOff>
    </xdr:from>
    <xdr:ext cx="469744" cy="259045"/>
    <xdr:sp macro="" textlink="">
      <xdr:nvSpPr>
        <xdr:cNvPr id="376" name="n_4aveValue【公営住宅】&#10;一人当たり面積"/>
        <xdr:cNvSpPr txBox="1"/>
      </xdr:nvSpPr>
      <xdr:spPr>
        <a:xfrm>
          <a:off x="67374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3425</xdr:rowOff>
    </xdr:from>
    <xdr:ext cx="469744" cy="259045"/>
    <xdr:sp macro="" textlink="">
      <xdr:nvSpPr>
        <xdr:cNvPr id="377" name="n_1mainValue【公営住宅】&#10;一人当たり面積"/>
        <xdr:cNvSpPr txBox="1"/>
      </xdr:nvSpPr>
      <xdr:spPr>
        <a:xfrm>
          <a:off x="9391727" y="1440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5506</xdr:rowOff>
    </xdr:from>
    <xdr:ext cx="469744" cy="259045"/>
    <xdr:sp macro="" textlink="">
      <xdr:nvSpPr>
        <xdr:cNvPr id="378" name="n_2mainValue【公営住宅】&#10;一人当たり面積"/>
        <xdr:cNvSpPr txBox="1"/>
      </xdr:nvSpPr>
      <xdr:spPr>
        <a:xfrm>
          <a:off x="8515427" y="144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7221</xdr:rowOff>
    </xdr:from>
    <xdr:ext cx="469744" cy="259045"/>
    <xdr:sp macro="" textlink="">
      <xdr:nvSpPr>
        <xdr:cNvPr id="379" name="n_3mainValue【公営住宅】&#10;一人当たり面積"/>
        <xdr:cNvSpPr txBox="1"/>
      </xdr:nvSpPr>
      <xdr:spPr>
        <a:xfrm>
          <a:off x="7626427" y="144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7723</xdr:rowOff>
    </xdr:from>
    <xdr:ext cx="469744" cy="259045"/>
    <xdr:sp macro="" textlink="">
      <xdr:nvSpPr>
        <xdr:cNvPr id="380" name="n_4mainValue【公営住宅】&#10;一人当たり面積"/>
        <xdr:cNvSpPr txBox="1"/>
      </xdr:nvSpPr>
      <xdr:spPr>
        <a:xfrm>
          <a:off x="6737427" y="1440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406" name="直線コネクタ 405"/>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407"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408" name="直線コネクタ 407"/>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9"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10" name="直線コネクタ 409"/>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411" name="【港湾・漁港】&#10;有形固定資産減価償却率平均値テキスト"/>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2" name="フローチャート: 判断 411"/>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413" name="フローチャート: 判断 412"/>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414" name="フローチャート: 判断 413"/>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15" name="フローチャート: 判断 414"/>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6" name="フローチャート: 判断 415"/>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22" name="楕円 421"/>
        <xdr:cNvSpPr/>
      </xdr:nvSpPr>
      <xdr:spPr>
        <a:xfrm>
          <a:off x="4584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23784</xdr:rowOff>
    </xdr:from>
    <xdr:ext cx="405111" cy="259045"/>
    <xdr:sp macro="" textlink="">
      <xdr:nvSpPr>
        <xdr:cNvPr id="423" name="【港湾・漁港】&#10;有形固定資産減価償却率該当値テキスト"/>
        <xdr:cNvSpPr txBox="1"/>
      </xdr:nvSpPr>
      <xdr:spPr>
        <a:xfrm>
          <a:off x="4673600" y="1785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424" name="楕円 423"/>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156211</xdr:rowOff>
    </xdr:from>
    <xdr:to>
      <xdr:col>24</xdr:col>
      <xdr:colOff>63500</xdr:colOff>
      <xdr:row>105</xdr:row>
      <xdr:rowOff>51707</xdr:rowOff>
    </xdr:to>
    <xdr:cxnSp macro="">
      <xdr:nvCxnSpPr>
        <xdr:cNvPr id="425" name="直線コネクタ 424"/>
        <xdr:cNvCxnSpPr/>
      </xdr:nvCxnSpPr>
      <xdr:spPr>
        <a:xfrm>
          <a:off x="3797300" y="17987011"/>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113574</xdr:rowOff>
    </xdr:from>
    <xdr:to>
      <xdr:col>15</xdr:col>
      <xdr:colOff>101600</xdr:colOff>
      <xdr:row>108</xdr:row>
      <xdr:rowOff>43724</xdr:rowOff>
    </xdr:to>
    <xdr:sp macro="" textlink="">
      <xdr:nvSpPr>
        <xdr:cNvPr id="426" name="楕円 425"/>
        <xdr:cNvSpPr/>
      </xdr:nvSpPr>
      <xdr:spPr>
        <a:xfrm>
          <a:off x="2857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107</xdr:row>
      <xdr:rowOff>164374</xdr:rowOff>
    </xdr:to>
    <xdr:cxnSp macro="">
      <xdr:nvCxnSpPr>
        <xdr:cNvPr id="427" name="直線コネクタ 426"/>
        <xdr:cNvCxnSpPr/>
      </xdr:nvCxnSpPr>
      <xdr:spPr>
        <a:xfrm flipV="1">
          <a:off x="2908300" y="17987011"/>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79284</xdr:rowOff>
    </xdr:from>
    <xdr:to>
      <xdr:col>10</xdr:col>
      <xdr:colOff>165100</xdr:colOff>
      <xdr:row>108</xdr:row>
      <xdr:rowOff>9434</xdr:rowOff>
    </xdr:to>
    <xdr:sp macro="" textlink="">
      <xdr:nvSpPr>
        <xdr:cNvPr id="428" name="楕円 427"/>
        <xdr:cNvSpPr/>
      </xdr:nvSpPr>
      <xdr:spPr>
        <a:xfrm>
          <a:off x="196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130084</xdr:rowOff>
    </xdr:from>
    <xdr:to>
      <xdr:col>15</xdr:col>
      <xdr:colOff>50800</xdr:colOff>
      <xdr:row>107</xdr:row>
      <xdr:rowOff>164374</xdr:rowOff>
    </xdr:to>
    <xdr:cxnSp macro="">
      <xdr:nvCxnSpPr>
        <xdr:cNvPr id="429" name="直線コネクタ 428"/>
        <xdr:cNvCxnSpPr/>
      </xdr:nvCxnSpPr>
      <xdr:spPr>
        <a:xfrm>
          <a:off x="2019300" y="184752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430" name="n_1aveValue【港湾・漁港】&#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31"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32"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3"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52088</xdr:rowOff>
    </xdr:from>
    <xdr:ext cx="405111" cy="259045"/>
    <xdr:sp macro="" textlink="">
      <xdr:nvSpPr>
        <xdr:cNvPr id="434" name="n_1mainValue【港湾・漁港】&#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34851</xdr:rowOff>
    </xdr:from>
    <xdr:ext cx="405111" cy="259045"/>
    <xdr:sp macro="" textlink="">
      <xdr:nvSpPr>
        <xdr:cNvPr id="435" name="n_2mainValue【港湾・漁港】&#10;有形固定資産減価償却率"/>
        <xdr:cNvSpPr txBox="1"/>
      </xdr:nvSpPr>
      <xdr:spPr>
        <a:xfrm>
          <a:off x="2705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561</xdr:rowOff>
    </xdr:from>
    <xdr:ext cx="405111" cy="259045"/>
    <xdr:sp macro="" textlink="">
      <xdr:nvSpPr>
        <xdr:cNvPr id="436" name="n_3mainValue【港湾・漁港】&#10;有形固定資産減価償却率"/>
        <xdr:cNvSpPr txBox="1"/>
      </xdr:nvSpPr>
      <xdr:spPr>
        <a:xfrm>
          <a:off x="1816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62" name="直線コネクタ 461"/>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63"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64" name="直線コネクタ 463"/>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65"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66" name="直線コネクタ 465"/>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96234</xdr:rowOff>
    </xdr:from>
    <xdr:ext cx="599010" cy="259045"/>
    <xdr:sp macro="" textlink="">
      <xdr:nvSpPr>
        <xdr:cNvPr id="467" name="【港湾・漁港】&#10;一人当たり有形固定資産（償却資産）額平均値テキスト"/>
        <xdr:cNvSpPr txBox="1"/>
      </xdr:nvSpPr>
      <xdr:spPr>
        <a:xfrm>
          <a:off x="10515600" y="1809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68" name="フローチャート: 判断 467"/>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69" name="フローチャート: 判断 468"/>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70" name="フローチャート: 判断 469"/>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71" name="フローチャート: 判断 470"/>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72" name="フローチャート: 判断 471"/>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153374</xdr:rowOff>
    </xdr:from>
    <xdr:to>
      <xdr:col>55</xdr:col>
      <xdr:colOff>50800</xdr:colOff>
      <xdr:row>109</xdr:row>
      <xdr:rowOff>83524</xdr:rowOff>
    </xdr:to>
    <xdr:sp macro="" textlink="">
      <xdr:nvSpPr>
        <xdr:cNvPr id="478" name="楕円 477"/>
        <xdr:cNvSpPr/>
      </xdr:nvSpPr>
      <xdr:spPr>
        <a:xfrm>
          <a:off x="10426700" y="1866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68301</xdr:rowOff>
    </xdr:from>
    <xdr:ext cx="378565" cy="259045"/>
    <xdr:sp macro="" textlink="">
      <xdr:nvSpPr>
        <xdr:cNvPr id="479" name="【港湾・漁港】&#10;一人当たり有形固定資産（償却資産）額該当値テキスト"/>
        <xdr:cNvSpPr txBox="1"/>
      </xdr:nvSpPr>
      <xdr:spPr>
        <a:xfrm>
          <a:off x="10515600" y="185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153448</xdr:rowOff>
    </xdr:from>
    <xdr:to>
      <xdr:col>50</xdr:col>
      <xdr:colOff>165100</xdr:colOff>
      <xdr:row>109</xdr:row>
      <xdr:rowOff>83598</xdr:rowOff>
    </xdr:to>
    <xdr:sp macro="" textlink="">
      <xdr:nvSpPr>
        <xdr:cNvPr id="480" name="楕円 479"/>
        <xdr:cNvSpPr/>
      </xdr:nvSpPr>
      <xdr:spPr>
        <a:xfrm>
          <a:off x="9588500" y="186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32724</xdr:rowOff>
    </xdr:from>
    <xdr:to>
      <xdr:col>55</xdr:col>
      <xdr:colOff>0</xdr:colOff>
      <xdr:row>109</xdr:row>
      <xdr:rowOff>32798</xdr:rowOff>
    </xdr:to>
    <xdr:cxnSp macro="">
      <xdr:nvCxnSpPr>
        <xdr:cNvPr id="481" name="直線コネクタ 480"/>
        <xdr:cNvCxnSpPr/>
      </xdr:nvCxnSpPr>
      <xdr:spPr>
        <a:xfrm flipV="1">
          <a:off x="9639300" y="18720774"/>
          <a:ext cx="8382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154549</xdr:rowOff>
    </xdr:from>
    <xdr:to>
      <xdr:col>46</xdr:col>
      <xdr:colOff>38100</xdr:colOff>
      <xdr:row>109</xdr:row>
      <xdr:rowOff>84699</xdr:rowOff>
    </xdr:to>
    <xdr:sp macro="" textlink="">
      <xdr:nvSpPr>
        <xdr:cNvPr id="482" name="楕円 481"/>
        <xdr:cNvSpPr/>
      </xdr:nvSpPr>
      <xdr:spPr>
        <a:xfrm>
          <a:off x="8699500" y="18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32798</xdr:rowOff>
    </xdr:from>
    <xdr:to>
      <xdr:col>50</xdr:col>
      <xdr:colOff>114300</xdr:colOff>
      <xdr:row>109</xdr:row>
      <xdr:rowOff>33899</xdr:rowOff>
    </xdr:to>
    <xdr:cxnSp macro="">
      <xdr:nvCxnSpPr>
        <xdr:cNvPr id="483" name="直線コネクタ 482"/>
        <xdr:cNvCxnSpPr/>
      </xdr:nvCxnSpPr>
      <xdr:spPr>
        <a:xfrm flipV="1">
          <a:off x="8750300" y="18720848"/>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154575</xdr:rowOff>
    </xdr:from>
    <xdr:to>
      <xdr:col>41</xdr:col>
      <xdr:colOff>101600</xdr:colOff>
      <xdr:row>109</xdr:row>
      <xdr:rowOff>84725</xdr:rowOff>
    </xdr:to>
    <xdr:sp macro="" textlink="">
      <xdr:nvSpPr>
        <xdr:cNvPr id="484" name="楕円 483"/>
        <xdr:cNvSpPr/>
      </xdr:nvSpPr>
      <xdr:spPr>
        <a:xfrm>
          <a:off x="7810500" y="186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33899</xdr:rowOff>
    </xdr:from>
    <xdr:to>
      <xdr:col>45</xdr:col>
      <xdr:colOff>177800</xdr:colOff>
      <xdr:row>109</xdr:row>
      <xdr:rowOff>33925</xdr:rowOff>
    </xdr:to>
    <xdr:cxnSp macro="">
      <xdr:nvCxnSpPr>
        <xdr:cNvPr id="485" name="直線コネクタ 484"/>
        <xdr:cNvCxnSpPr/>
      </xdr:nvCxnSpPr>
      <xdr:spPr>
        <a:xfrm flipV="1">
          <a:off x="7861300" y="1872194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5123</xdr:rowOff>
    </xdr:from>
    <xdr:ext cx="599010" cy="259045"/>
    <xdr:sp macro="" textlink="">
      <xdr:nvSpPr>
        <xdr:cNvPr id="486" name="n_1aveValue【港湾・漁港】&#10;一人当たり有形固定資産（償却資産）額"/>
        <xdr:cNvSpPr txBox="1"/>
      </xdr:nvSpPr>
      <xdr:spPr>
        <a:xfrm>
          <a:off x="9327095" y="180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487" name="n_2aveValue【港湾・漁港】&#10;一人当たり有形固定資産（償却資産）額"/>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145257</xdr:rowOff>
    </xdr:from>
    <xdr:ext cx="599010" cy="259045"/>
    <xdr:sp macro="" textlink="">
      <xdr:nvSpPr>
        <xdr:cNvPr id="488" name="n_3aveValue【港湾・漁港】&#10;一人当たり有形固定資産（償却資産）額"/>
        <xdr:cNvSpPr txBox="1"/>
      </xdr:nvSpPr>
      <xdr:spPr>
        <a:xfrm>
          <a:off x="75617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89" name="n_4aveValue【港湾・漁港】&#10;一人当たり有形固定資産（償却資産）額"/>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74725</xdr:rowOff>
    </xdr:from>
    <xdr:ext cx="378565" cy="259045"/>
    <xdr:sp macro="" textlink="">
      <xdr:nvSpPr>
        <xdr:cNvPr id="490" name="n_1mainValue【港湾・漁港】&#10;一人当たり有形固定資産（償却資産）額"/>
        <xdr:cNvSpPr txBox="1"/>
      </xdr:nvSpPr>
      <xdr:spPr>
        <a:xfrm>
          <a:off x="9437317" y="18762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75826</xdr:rowOff>
    </xdr:from>
    <xdr:ext cx="378565" cy="259045"/>
    <xdr:sp macro="" textlink="">
      <xdr:nvSpPr>
        <xdr:cNvPr id="491" name="n_2mainValue【港湾・漁港】&#10;一人当たり有形固定資産（償却資産）額"/>
        <xdr:cNvSpPr txBox="1"/>
      </xdr:nvSpPr>
      <xdr:spPr>
        <a:xfrm>
          <a:off x="8561017" y="1876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75852</xdr:rowOff>
    </xdr:from>
    <xdr:ext cx="378565" cy="259045"/>
    <xdr:sp macro="" textlink="">
      <xdr:nvSpPr>
        <xdr:cNvPr id="492" name="n_3mainValue【港湾・漁港】&#10;一人当たり有形固定資産（償却資産）額"/>
        <xdr:cNvSpPr txBox="1"/>
      </xdr:nvSpPr>
      <xdr:spPr>
        <a:xfrm>
          <a:off x="7672017" y="1876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3" name="直線コネクタ 532"/>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4"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35" name="直線コネクタ 534"/>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36"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37" name="直線コネクタ 536"/>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38"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9" name="フローチャート: 判断 53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0" name="フローチャート: 判断 539"/>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1" name="フローチャート: 判断 540"/>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2" name="フローチャート: 判断 541"/>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3" name="フローチャート: 判断 542"/>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9" name="楕円 548"/>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50" name="【学校施設】&#10;有形固定資産減価償却率該当値テキスト"/>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51" name="楕円 550"/>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45720</xdr:rowOff>
    </xdr:to>
    <xdr:cxnSp macro="">
      <xdr:nvCxnSpPr>
        <xdr:cNvPr id="552" name="直線コネクタ 551"/>
        <xdr:cNvCxnSpPr/>
      </xdr:nvCxnSpPr>
      <xdr:spPr>
        <a:xfrm>
          <a:off x="15481300" y="10248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3" name="楕円 552"/>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133350</xdr:rowOff>
    </xdr:to>
    <xdr:cxnSp macro="">
      <xdr:nvCxnSpPr>
        <xdr:cNvPr id="554" name="直線コネクタ 553"/>
        <xdr:cNvCxnSpPr/>
      </xdr:nvCxnSpPr>
      <xdr:spPr>
        <a:xfrm>
          <a:off x="145923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555" name="楕円 554"/>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60</xdr:row>
      <xdr:rowOff>64770</xdr:rowOff>
    </xdr:to>
    <xdr:cxnSp macro="">
      <xdr:nvCxnSpPr>
        <xdr:cNvPr id="556" name="直線コネクタ 555"/>
        <xdr:cNvCxnSpPr/>
      </xdr:nvCxnSpPr>
      <xdr:spPr>
        <a:xfrm flipV="1">
          <a:off x="13703300" y="101727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33020</xdr:rowOff>
    </xdr:from>
    <xdr:to>
      <xdr:col>67</xdr:col>
      <xdr:colOff>101600</xdr:colOff>
      <xdr:row>64</xdr:row>
      <xdr:rowOff>134620</xdr:rowOff>
    </xdr:to>
    <xdr:sp macro="" textlink="">
      <xdr:nvSpPr>
        <xdr:cNvPr id="557" name="楕円 556"/>
        <xdr:cNvSpPr/>
      </xdr:nvSpPr>
      <xdr:spPr>
        <a:xfrm>
          <a:off x="12763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64</xdr:row>
      <xdr:rowOff>83820</xdr:rowOff>
    </xdr:to>
    <xdr:cxnSp macro="">
      <xdr:nvCxnSpPr>
        <xdr:cNvPr id="558" name="直線コネクタ 557"/>
        <xdr:cNvCxnSpPr/>
      </xdr:nvCxnSpPr>
      <xdr:spPr>
        <a:xfrm flipV="1">
          <a:off x="12814300" y="1035177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9"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60"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1"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62"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63" name="n_1main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4"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565"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125747</xdr:rowOff>
    </xdr:from>
    <xdr:ext cx="405111" cy="259045"/>
    <xdr:sp macro="" textlink="">
      <xdr:nvSpPr>
        <xdr:cNvPr id="566" name="n_4mainValue【学校施設】&#10;有形固定資産減価償却率"/>
        <xdr:cNvSpPr txBox="1"/>
      </xdr:nvSpPr>
      <xdr:spPr>
        <a:xfrm>
          <a:off x="126117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89" name="直線コネクタ 588"/>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0"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1" name="直線コネクタ 590"/>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2"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3" name="直線コネクタ 592"/>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4"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95" name="フローチャート: 判断 594"/>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96" name="フローチャート: 判断 595"/>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97" name="フローチャート: 判断 596"/>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98" name="フローチャート: 判断 597"/>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99" name="フローチャート: 判断 598"/>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157683</xdr:rowOff>
    </xdr:from>
    <xdr:to>
      <xdr:col>116</xdr:col>
      <xdr:colOff>114300</xdr:colOff>
      <xdr:row>61</xdr:row>
      <xdr:rowOff>87833</xdr:rowOff>
    </xdr:to>
    <xdr:sp macro="" textlink="">
      <xdr:nvSpPr>
        <xdr:cNvPr id="605" name="楕円 604"/>
        <xdr:cNvSpPr/>
      </xdr:nvSpPr>
      <xdr:spPr>
        <a:xfrm>
          <a:off x="22110700" y="104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9110</xdr:rowOff>
    </xdr:from>
    <xdr:ext cx="469744" cy="259045"/>
    <xdr:sp macro="" textlink="">
      <xdr:nvSpPr>
        <xdr:cNvPr id="606" name="【学校施設】&#10;一人当たり面積該当値テキスト"/>
        <xdr:cNvSpPr txBox="1"/>
      </xdr:nvSpPr>
      <xdr:spPr>
        <a:xfrm>
          <a:off x="22199600" y="1029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12294</xdr:rowOff>
    </xdr:from>
    <xdr:to>
      <xdr:col>112</xdr:col>
      <xdr:colOff>38100</xdr:colOff>
      <xdr:row>61</xdr:row>
      <xdr:rowOff>113894</xdr:rowOff>
    </xdr:to>
    <xdr:sp macro="" textlink="">
      <xdr:nvSpPr>
        <xdr:cNvPr id="607" name="楕円 606"/>
        <xdr:cNvSpPr/>
      </xdr:nvSpPr>
      <xdr:spPr>
        <a:xfrm>
          <a:off x="21272500" y="10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37033</xdr:rowOff>
    </xdr:from>
    <xdr:to>
      <xdr:col>116</xdr:col>
      <xdr:colOff>63500</xdr:colOff>
      <xdr:row>61</xdr:row>
      <xdr:rowOff>63094</xdr:rowOff>
    </xdr:to>
    <xdr:cxnSp macro="">
      <xdr:nvCxnSpPr>
        <xdr:cNvPr id="608" name="直線コネクタ 607"/>
        <xdr:cNvCxnSpPr/>
      </xdr:nvCxnSpPr>
      <xdr:spPr>
        <a:xfrm flipV="1">
          <a:off x="21323300" y="10495483"/>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29667</xdr:rowOff>
    </xdr:from>
    <xdr:to>
      <xdr:col>107</xdr:col>
      <xdr:colOff>101600</xdr:colOff>
      <xdr:row>61</xdr:row>
      <xdr:rowOff>131267</xdr:rowOff>
    </xdr:to>
    <xdr:sp macro="" textlink="">
      <xdr:nvSpPr>
        <xdr:cNvPr id="609" name="楕円 608"/>
        <xdr:cNvSpPr/>
      </xdr:nvSpPr>
      <xdr:spPr>
        <a:xfrm>
          <a:off x="20383500" y="104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63094</xdr:rowOff>
    </xdr:from>
    <xdr:to>
      <xdr:col>111</xdr:col>
      <xdr:colOff>177800</xdr:colOff>
      <xdr:row>61</xdr:row>
      <xdr:rowOff>80467</xdr:rowOff>
    </xdr:to>
    <xdr:cxnSp macro="">
      <xdr:nvCxnSpPr>
        <xdr:cNvPr id="610" name="直線コネクタ 609"/>
        <xdr:cNvCxnSpPr/>
      </xdr:nvCxnSpPr>
      <xdr:spPr>
        <a:xfrm flipV="1">
          <a:off x="20434300" y="1052154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127508</xdr:rowOff>
    </xdr:from>
    <xdr:to>
      <xdr:col>102</xdr:col>
      <xdr:colOff>165100</xdr:colOff>
      <xdr:row>60</xdr:row>
      <xdr:rowOff>57658</xdr:rowOff>
    </xdr:to>
    <xdr:sp macro="" textlink="">
      <xdr:nvSpPr>
        <xdr:cNvPr id="611" name="楕円 610"/>
        <xdr:cNvSpPr/>
      </xdr:nvSpPr>
      <xdr:spPr>
        <a:xfrm>
          <a:off x="19494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6858</xdr:rowOff>
    </xdr:from>
    <xdr:to>
      <xdr:col>107</xdr:col>
      <xdr:colOff>50800</xdr:colOff>
      <xdr:row>61</xdr:row>
      <xdr:rowOff>80467</xdr:rowOff>
    </xdr:to>
    <xdr:cxnSp macro="">
      <xdr:nvCxnSpPr>
        <xdr:cNvPr id="612" name="直線コネクタ 611"/>
        <xdr:cNvCxnSpPr/>
      </xdr:nvCxnSpPr>
      <xdr:spPr>
        <a:xfrm>
          <a:off x="19545300" y="10293858"/>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132994</xdr:rowOff>
    </xdr:from>
    <xdr:to>
      <xdr:col>98</xdr:col>
      <xdr:colOff>38100</xdr:colOff>
      <xdr:row>60</xdr:row>
      <xdr:rowOff>63144</xdr:rowOff>
    </xdr:to>
    <xdr:sp macro="" textlink="">
      <xdr:nvSpPr>
        <xdr:cNvPr id="613" name="楕円 612"/>
        <xdr:cNvSpPr/>
      </xdr:nvSpPr>
      <xdr:spPr>
        <a:xfrm>
          <a:off x="18605500" y="102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6858</xdr:rowOff>
    </xdr:from>
    <xdr:to>
      <xdr:col>102</xdr:col>
      <xdr:colOff>114300</xdr:colOff>
      <xdr:row>60</xdr:row>
      <xdr:rowOff>12344</xdr:rowOff>
    </xdr:to>
    <xdr:cxnSp macro="">
      <xdr:nvCxnSpPr>
        <xdr:cNvPr id="614" name="直線コネクタ 613"/>
        <xdr:cNvCxnSpPr/>
      </xdr:nvCxnSpPr>
      <xdr:spPr>
        <a:xfrm flipV="1">
          <a:off x="18656300" y="1029385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15"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16"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17"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18" name="n_4aveValue【学校施設】&#10;一人当たり面積"/>
        <xdr:cNvSpPr txBox="1"/>
      </xdr:nvSpPr>
      <xdr:spPr>
        <a:xfrm>
          <a:off x="18421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130421</xdr:rowOff>
    </xdr:from>
    <xdr:ext cx="469744" cy="259045"/>
    <xdr:sp macro="" textlink="">
      <xdr:nvSpPr>
        <xdr:cNvPr id="619" name="n_1mainValue【学校施設】&#10;一人当たり面積"/>
        <xdr:cNvSpPr txBox="1"/>
      </xdr:nvSpPr>
      <xdr:spPr>
        <a:xfrm>
          <a:off x="21075727" y="1024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147794</xdr:rowOff>
    </xdr:from>
    <xdr:ext cx="469744" cy="259045"/>
    <xdr:sp macro="" textlink="">
      <xdr:nvSpPr>
        <xdr:cNvPr id="620" name="n_2mainValue【学校施設】&#10;一人当たり面積"/>
        <xdr:cNvSpPr txBox="1"/>
      </xdr:nvSpPr>
      <xdr:spPr>
        <a:xfrm>
          <a:off x="20199427" y="1026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74185</xdr:rowOff>
    </xdr:from>
    <xdr:ext cx="469744" cy="259045"/>
    <xdr:sp macro="" textlink="">
      <xdr:nvSpPr>
        <xdr:cNvPr id="621" name="n_3mainValue【学校施設】&#10;一人当たり面積"/>
        <xdr:cNvSpPr txBox="1"/>
      </xdr:nvSpPr>
      <xdr:spPr>
        <a:xfrm>
          <a:off x="193104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79671</xdr:rowOff>
    </xdr:from>
    <xdr:ext cx="469744" cy="259045"/>
    <xdr:sp macro="" textlink="">
      <xdr:nvSpPr>
        <xdr:cNvPr id="622" name="n_4mainValue【学校施設】&#10;一人当たり面積"/>
        <xdr:cNvSpPr txBox="1"/>
      </xdr:nvSpPr>
      <xdr:spPr>
        <a:xfrm>
          <a:off x="18421427" y="100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5" name="テキスト ボックス 6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45" name="直線コネクタ 644"/>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46"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47" name="直線コネクタ 646"/>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48"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49" name="直線コネクタ 648"/>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650" name="【児童館】&#10;有形固定資産減価償却率平均値テキスト"/>
        <xdr:cNvSpPr txBox="1"/>
      </xdr:nvSpPr>
      <xdr:spPr>
        <a:xfrm>
          <a:off x="163576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1" name="フローチャート: 判断 650"/>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2" name="フローチャート: 判断 651"/>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3" name="フローチャート: 判断 652"/>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4" name="フローチャート: 判断 653"/>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55" name="フローチャート: 判断 654"/>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61" name="楕円 660"/>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662" name="【児童館】&#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85598</xdr:rowOff>
    </xdr:from>
    <xdr:to>
      <xdr:col>81</xdr:col>
      <xdr:colOff>101600</xdr:colOff>
      <xdr:row>83</xdr:row>
      <xdr:rowOff>15748</xdr:rowOff>
    </xdr:to>
    <xdr:sp macro="" textlink="">
      <xdr:nvSpPr>
        <xdr:cNvPr id="663" name="楕円 662"/>
        <xdr:cNvSpPr/>
      </xdr:nvSpPr>
      <xdr:spPr>
        <a:xfrm>
          <a:off x="15430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136398</xdr:rowOff>
    </xdr:from>
    <xdr:to>
      <xdr:col>85</xdr:col>
      <xdr:colOff>127000</xdr:colOff>
      <xdr:row>83</xdr:row>
      <xdr:rowOff>38100</xdr:rowOff>
    </xdr:to>
    <xdr:cxnSp macro="">
      <xdr:nvCxnSpPr>
        <xdr:cNvPr id="664" name="直線コネクタ 663"/>
        <xdr:cNvCxnSpPr/>
      </xdr:nvCxnSpPr>
      <xdr:spPr>
        <a:xfrm>
          <a:off x="15481300" y="1419529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665" name="楕円 664"/>
        <xdr:cNvSpPr/>
      </xdr:nvSpPr>
      <xdr:spPr>
        <a:xfrm>
          <a:off x="1454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65532</xdr:rowOff>
    </xdr:from>
    <xdr:to>
      <xdr:col>81</xdr:col>
      <xdr:colOff>50800</xdr:colOff>
      <xdr:row>82</xdr:row>
      <xdr:rowOff>136398</xdr:rowOff>
    </xdr:to>
    <xdr:cxnSp macro="">
      <xdr:nvCxnSpPr>
        <xdr:cNvPr id="666" name="直線コネクタ 665"/>
        <xdr:cNvCxnSpPr/>
      </xdr:nvCxnSpPr>
      <xdr:spPr>
        <a:xfrm>
          <a:off x="14592300" y="1412443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115315</xdr:rowOff>
    </xdr:from>
    <xdr:to>
      <xdr:col>72</xdr:col>
      <xdr:colOff>38100</xdr:colOff>
      <xdr:row>82</xdr:row>
      <xdr:rowOff>45465</xdr:rowOff>
    </xdr:to>
    <xdr:sp macro="" textlink="">
      <xdr:nvSpPr>
        <xdr:cNvPr id="667" name="楕円 666"/>
        <xdr:cNvSpPr/>
      </xdr:nvSpPr>
      <xdr:spPr>
        <a:xfrm>
          <a:off x="13652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166115</xdr:rowOff>
    </xdr:from>
    <xdr:to>
      <xdr:col>76</xdr:col>
      <xdr:colOff>114300</xdr:colOff>
      <xdr:row>82</xdr:row>
      <xdr:rowOff>65532</xdr:rowOff>
    </xdr:to>
    <xdr:cxnSp macro="">
      <xdr:nvCxnSpPr>
        <xdr:cNvPr id="668" name="直線コネクタ 667"/>
        <xdr:cNvCxnSpPr/>
      </xdr:nvCxnSpPr>
      <xdr:spPr>
        <a:xfrm>
          <a:off x="13703300" y="1405356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669" name="楕円 668"/>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166115</xdr:rowOff>
    </xdr:to>
    <xdr:cxnSp macro="">
      <xdr:nvCxnSpPr>
        <xdr:cNvPr id="670" name="直線コネクタ 669"/>
        <xdr:cNvCxnSpPr/>
      </xdr:nvCxnSpPr>
      <xdr:spPr>
        <a:xfrm>
          <a:off x="12814300" y="1385697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671" name="n_1aveValue【児童館】&#10;有形固定資産減価償却率"/>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672" name="n_2aveValue【児童館】&#10;有形固定資産減価償却率"/>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48023</xdr:rowOff>
    </xdr:from>
    <xdr:ext cx="405111" cy="259045"/>
    <xdr:sp macro="" textlink="">
      <xdr:nvSpPr>
        <xdr:cNvPr id="673" name="n_3aveValue【児童館】&#10;有形固定資産減価償却率"/>
        <xdr:cNvSpPr txBox="1"/>
      </xdr:nvSpPr>
      <xdr:spPr>
        <a:xfrm>
          <a:off x="13500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166895</xdr:rowOff>
    </xdr:from>
    <xdr:ext cx="405111" cy="259045"/>
    <xdr:sp macro="" textlink="">
      <xdr:nvSpPr>
        <xdr:cNvPr id="674" name="n_4aveValue【児童館】&#10;有形固定資産減価償却率"/>
        <xdr:cNvSpPr txBox="1"/>
      </xdr:nvSpPr>
      <xdr:spPr>
        <a:xfrm>
          <a:off x="12611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6875</xdr:rowOff>
    </xdr:from>
    <xdr:ext cx="405111" cy="259045"/>
    <xdr:sp macro="" textlink="">
      <xdr:nvSpPr>
        <xdr:cNvPr id="675" name="n_1mainValue【児童館】&#10;有形固定資産減価償却率"/>
        <xdr:cNvSpPr txBox="1"/>
      </xdr:nvSpPr>
      <xdr:spPr>
        <a:xfrm>
          <a:off x="15266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676" name="n_2mainValue【児童館】&#10;有形固定資産減価償却率"/>
        <xdr:cNvSpPr txBox="1"/>
      </xdr:nvSpPr>
      <xdr:spPr>
        <a:xfrm>
          <a:off x="14389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61992</xdr:rowOff>
    </xdr:from>
    <xdr:ext cx="405111" cy="259045"/>
    <xdr:sp macro="" textlink="">
      <xdr:nvSpPr>
        <xdr:cNvPr id="677" name="n_3mainValue【児童館】&#10;有形固定資産減価償却率"/>
        <xdr:cNvSpPr txBox="1"/>
      </xdr:nvSpPr>
      <xdr:spPr>
        <a:xfrm>
          <a:off x="13500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678" name="n_4mainValue【児童館】&#10;有形固定資産減価償却率"/>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2" name="直線コネクタ 701"/>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3"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4" name="直線コネクタ 703"/>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05"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6" name="直線コネクタ 705"/>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707" name="【児童館】&#10;一人当たり面積平均値テキスト"/>
        <xdr:cNvSpPr txBox="1"/>
      </xdr:nvSpPr>
      <xdr:spPr>
        <a:xfrm>
          <a:off x="221996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08" name="フローチャート: 判断 707"/>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09" name="フローチャート: 判断 708"/>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0" name="フローチャート: 判断 709"/>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1" name="フローチャート: 判断 710"/>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2" name="フローチャート: 判断 711"/>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74930</xdr:rowOff>
    </xdr:from>
    <xdr:to>
      <xdr:col>116</xdr:col>
      <xdr:colOff>114300</xdr:colOff>
      <xdr:row>82</xdr:row>
      <xdr:rowOff>5080</xdr:rowOff>
    </xdr:to>
    <xdr:sp macro="" textlink="">
      <xdr:nvSpPr>
        <xdr:cNvPr id="718" name="楕円 717"/>
        <xdr:cNvSpPr/>
      </xdr:nvSpPr>
      <xdr:spPr>
        <a:xfrm>
          <a:off x="22110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97807</xdr:rowOff>
    </xdr:from>
    <xdr:ext cx="469744" cy="259045"/>
    <xdr:sp macro="" textlink="">
      <xdr:nvSpPr>
        <xdr:cNvPr id="719" name="【児童館】&#10;一人当たり面積該当値テキスト"/>
        <xdr:cNvSpPr txBox="1"/>
      </xdr:nvSpPr>
      <xdr:spPr>
        <a:xfrm>
          <a:off x="221996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97789</xdr:rowOff>
    </xdr:from>
    <xdr:to>
      <xdr:col>112</xdr:col>
      <xdr:colOff>38100</xdr:colOff>
      <xdr:row>82</xdr:row>
      <xdr:rowOff>27939</xdr:rowOff>
    </xdr:to>
    <xdr:sp macro="" textlink="">
      <xdr:nvSpPr>
        <xdr:cNvPr id="720" name="楕円 719"/>
        <xdr:cNvSpPr/>
      </xdr:nvSpPr>
      <xdr:spPr>
        <a:xfrm>
          <a:off x="2127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125730</xdr:rowOff>
    </xdr:from>
    <xdr:to>
      <xdr:col>116</xdr:col>
      <xdr:colOff>63500</xdr:colOff>
      <xdr:row>81</xdr:row>
      <xdr:rowOff>148589</xdr:rowOff>
    </xdr:to>
    <xdr:cxnSp macro="">
      <xdr:nvCxnSpPr>
        <xdr:cNvPr id="721" name="直線コネクタ 720"/>
        <xdr:cNvCxnSpPr/>
      </xdr:nvCxnSpPr>
      <xdr:spPr>
        <a:xfrm flipV="1">
          <a:off x="21323300" y="14013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722" name="楕円 721"/>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148589</xdr:rowOff>
    </xdr:from>
    <xdr:to>
      <xdr:col>111</xdr:col>
      <xdr:colOff>177800</xdr:colOff>
      <xdr:row>81</xdr:row>
      <xdr:rowOff>163830</xdr:rowOff>
    </xdr:to>
    <xdr:cxnSp macro="">
      <xdr:nvCxnSpPr>
        <xdr:cNvPr id="723" name="直線コネクタ 722"/>
        <xdr:cNvCxnSpPr/>
      </xdr:nvCxnSpPr>
      <xdr:spPr>
        <a:xfrm flipV="1">
          <a:off x="20434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128270</xdr:rowOff>
    </xdr:from>
    <xdr:to>
      <xdr:col>102</xdr:col>
      <xdr:colOff>165100</xdr:colOff>
      <xdr:row>82</xdr:row>
      <xdr:rowOff>58420</xdr:rowOff>
    </xdr:to>
    <xdr:sp macro="" textlink="">
      <xdr:nvSpPr>
        <xdr:cNvPr id="724" name="楕円 723"/>
        <xdr:cNvSpPr/>
      </xdr:nvSpPr>
      <xdr:spPr>
        <a:xfrm>
          <a:off x="19494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163830</xdr:rowOff>
    </xdr:from>
    <xdr:to>
      <xdr:col>107</xdr:col>
      <xdr:colOff>50800</xdr:colOff>
      <xdr:row>82</xdr:row>
      <xdr:rowOff>7620</xdr:rowOff>
    </xdr:to>
    <xdr:cxnSp macro="">
      <xdr:nvCxnSpPr>
        <xdr:cNvPr id="725" name="直線コネクタ 724"/>
        <xdr:cNvCxnSpPr/>
      </xdr:nvCxnSpPr>
      <xdr:spPr>
        <a:xfrm flipV="1">
          <a:off x="19545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135889</xdr:rowOff>
    </xdr:from>
    <xdr:to>
      <xdr:col>98</xdr:col>
      <xdr:colOff>38100</xdr:colOff>
      <xdr:row>82</xdr:row>
      <xdr:rowOff>66039</xdr:rowOff>
    </xdr:to>
    <xdr:sp macro="" textlink="">
      <xdr:nvSpPr>
        <xdr:cNvPr id="726" name="楕円 725"/>
        <xdr:cNvSpPr/>
      </xdr:nvSpPr>
      <xdr:spPr>
        <a:xfrm>
          <a:off x="18605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xdr:rowOff>
    </xdr:from>
    <xdr:to>
      <xdr:col>102</xdr:col>
      <xdr:colOff>114300</xdr:colOff>
      <xdr:row>82</xdr:row>
      <xdr:rowOff>15239</xdr:rowOff>
    </xdr:to>
    <xdr:cxnSp macro="">
      <xdr:nvCxnSpPr>
        <xdr:cNvPr id="727" name="直線コネクタ 726"/>
        <xdr:cNvCxnSpPr/>
      </xdr:nvCxnSpPr>
      <xdr:spPr>
        <a:xfrm flipV="1">
          <a:off x="18656300" y="1406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728" name="n_1ave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29"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0" name="n_3ave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1"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44466</xdr:rowOff>
    </xdr:from>
    <xdr:ext cx="469744" cy="259045"/>
    <xdr:sp macro="" textlink="">
      <xdr:nvSpPr>
        <xdr:cNvPr id="732" name="n_1mainValue【児童館】&#10;一人当たり面積"/>
        <xdr:cNvSpPr txBox="1"/>
      </xdr:nvSpPr>
      <xdr:spPr>
        <a:xfrm>
          <a:off x="21075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733" name="n_2mainValue【児童館】&#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74947</xdr:rowOff>
    </xdr:from>
    <xdr:ext cx="469744" cy="259045"/>
    <xdr:sp macro="" textlink="">
      <xdr:nvSpPr>
        <xdr:cNvPr id="734" name="n_3mainValue【児童館】&#10;一人当たり面積"/>
        <xdr:cNvSpPr txBox="1"/>
      </xdr:nvSpPr>
      <xdr:spPr>
        <a:xfrm>
          <a:off x="19310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82566</xdr:rowOff>
    </xdr:from>
    <xdr:ext cx="469744" cy="259045"/>
    <xdr:sp macro="" textlink="">
      <xdr:nvSpPr>
        <xdr:cNvPr id="735" name="n_4mainValue【児童館】&#10;一人当たり面積"/>
        <xdr:cNvSpPr txBox="1"/>
      </xdr:nvSpPr>
      <xdr:spPr>
        <a:xfrm>
          <a:off x="18421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8" name="テキスト ボックス 747"/>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6" name="テキスト ボックス 75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58" name="直線コネクタ 757"/>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59"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60" name="直線コネクタ 759"/>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1"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2" name="直線コネクタ 761"/>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63"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64" name="フローチャート: 判断 763"/>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65" name="フローチャート: 判断 764"/>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66" name="フローチャート: 判断 765"/>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67" name="フローチャート: 判断 766"/>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68" name="フローチャート: 判断 767"/>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109982</xdr:rowOff>
    </xdr:from>
    <xdr:to>
      <xdr:col>85</xdr:col>
      <xdr:colOff>177800</xdr:colOff>
      <xdr:row>108</xdr:row>
      <xdr:rowOff>40132</xdr:rowOff>
    </xdr:to>
    <xdr:sp macro="" textlink="">
      <xdr:nvSpPr>
        <xdr:cNvPr id="774" name="楕円 773"/>
        <xdr:cNvSpPr/>
      </xdr:nvSpPr>
      <xdr:spPr>
        <a:xfrm>
          <a:off x="16268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24909</xdr:rowOff>
    </xdr:from>
    <xdr:ext cx="405111" cy="259045"/>
    <xdr:sp macro="" textlink="">
      <xdr:nvSpPr>
        <xdr:cNvPr id="775" name="【公民館】&#10;有形固定資産減価償却率該当値テキスト"/>
        <xdr:cNvSpPr txBox="1"/>
      </xdr:nvSpPr>
      <xdr:spPr>
        <a:xfrm>
          <a:off x="16357600" y="18370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91694</xdr:rowOff>
    </xdr:from>
    <xdr:to>
      <xdr:col>81</xdr:col>
      <xdr:colOff>101600</xdr:colOff>
      <xdr:row>108</xdr:row>
      <xdr:rowOff>21844</xdr:rowOff>
    </xdr:to>
    <xdr:sp macro="" textlink="">
      <xdr:nvSpPr>
        <xdr:cNvPr id="776" name="楕円 775"/>
        <xdr:cNvSpPr/>
      </xdr:nvSpPr>
      <xdr:spPr>
        <a:xfrm>
          <a:off x="15430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142494</xdr:rowOff>
    </xdr:from>
    <xdr:to>
      <xdr:col>85</xdr:col>
      <xdr:colOff>127000</xdr:colOff>
      <xdr:row>107</xdr:row>
      <xdr:rowOff>160782</xdr:rowOff>
    </xdr:to>
    <xdr:cxnSp macro="">
      <xdr:nvCxnSpPr>
        <xdr:cNvPr id="777" name="直線コネクタ 776"/>
        <xdr:cNvCxnSpPr/>
      </xdr:nvCxnSpPr>
      <xdr:spPr>
        <a:xfrm>
          <a:off x="15481300" y="18487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57404</xdr:rowOff>
    </xdr:from>
    <xdr:to>
      <xdr:col>76</xdr:col>
      <xdr:colOff>165100</xdr:colOff>
      <xdr:row>107</xdr:row>
      <xdr:rowOff>159004</xdr:rowOff>
    </xdr:to>
    <xdr:sp macro="" textlink="">
      <xdr:nvSpPr>
        <xdr:cNvPr id="778" name="楕円 777"/>
        <xdr:cNvSpPr/>
      </xdr:nvSpPr>
      <xdr:spPr>
        <a:xfrm>
          <a:off x="14541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108204</xdr:rowOff>
    </xdr:from>
    <xdr:to>
      <xdr:col>81</xdr:col>
      <xdr:colOff>50800</xdr:colOff>
      <xdr:row>107</xdr:row>
      <xdr:rowOff>142494</xdr:rowOff>
    </xdr:to>
    <xdr:cxnSp macro="">
      <xdr:nvCxnSpPr>
        <xdr:cNvPr id="779" name="直線コネクタ 778"/>
        <xdr:cNvCxnSpPr/>
      </xdr:nvCxnSpPr>
      <xdr:spPr>
        <a:xfrm>
          <a:off x="14592300" y="18453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27687</xdr:rowOff>
    </xdr:from>
    <xdr:to>
      <xdr:col>72</xdr:col>
      <xdr:colOff>38100</xdr:colOff>
      <xdr:row>107</xdr:row>
      <xdr:rowOff>129287</xdr:rowOff>
    </xdr:to>
    <xdr:sp macro="" textlink="">
      <xdr:nvSpPr>
        <xdr:cNvPr id="780" name="楕円 779"/>
        <xdr:cNvSpPr/>
      </xdr:nvSpPr>
      <xdr:spPr>
        <a:xfrm>
          <a:off x="1365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78487</xdr:rowOff>
    </xdr:from>
    <xdr:to>
      <xdr:col>76</xdr:col>
      <xdr:colOff>114300</xdr:colOff>
      <xdr:row>107</xdr:row>
      <xdr:rowOff>108204</xdr:rowOff>
    </xdr:to>
    <xdr:cxnSp macro="">
      <xdr:nvCxnSpPr>
        <xdr:cNvPr id="781" name="直線コネクタ 780"/>
        <xdr:cNvCxnSpPr/>
      </xdr:nvCxnSpPr>
      <xdr:spPr>
        <a:xfrm>
          <a:off x="13703300" y="184236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75692</xdr:rowOff>
    </xdr:from>
    <xdr:to>
      <xdr:col>67</xdr:col>
      <xdr:colOff>101600</xdr:colOff>
      <xdr:row>107</xdr:row>
      <xdr:rowOff>5842</xdr:rowOff>
    </xdr:to>
    <xdr:sp macro="" textlink="">
      <xdr:nvSpPr>
        <xdr:cNvPr id="782" name="楕円 781"/>
        <xdr:cNvSpPr/>
      </xdr:nvSpPr>
      <xdr:spPr>
        <a:xfrm>
          <a:off x="1276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126492</xdr:rowOff>
    </xdr:from>
    <xdr:to>
      <xdr:col>71</xdr:col>
      <xdr:colOff>177800</xdr:colOff>
      <xdr:row>107</xdr:row>
      <xdr:rowOff>78487</xdr:rowOff>
    </xdr:to>
    <xdr:cxnSp macro="">
      <xdr:nvCxnSpPr>
        <xdr:cNvPr id="783" name="直線コネクタ 782"/>
        <xdr:cNvCxnSpPr/>
      </xdr:nvCxnSpPr>
      <xdr:spPr>
        <a:xfrm>
          <a:off x="12814300" y="18300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84"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85"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86"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87"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12971</xdr:rowOff>
    </xdr:from>
    <xdr:ext cx="405111" cy="259045"/>
    <xdr:sp macro="" textlink="">
      <xdr:nvSpPr>
        <xdr:cNvPr id="788" name="n_1mainValue【公民館】&#10;有形固定資産減価償却率"/>
        <xdr:cNvSpPr txBox="1"/>
      </xdr:nvSpPr>
      <xdr:spPr>
        <a:xfrm>
          <a:off x="15266044"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150131</xdr:rowOff>
    </xdr:from>
    <xdr:ext cx="405111" cy="259045"/>
    <xdr:sp macro="" textlink="">
      <xdr:nvSpPr>
        <xdr:cNvPr id="789" name="n_2mainValue【公民館】&#10;有形固定資産減価償却率"/>
        <xdr:cNvSpPr txBox="1"/>
      </xdr:nvSpPr>
      <xdr:spPr>
        <a:xfrm>
          <a:off x="14389744" y="184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120414</xdr:rowOff>
    </xdr:from>
    <xdr:ext cx="405111" cy="259045"/>
    <xdr:sp macro="" textlink="">
      <xdr:nvSpPr>
        <xdr:cNvPr id="790" name="n_3mainValue【公民館】&#10;有形固定資産減価償却率"/>
        <xdr:cNvSpPr txBox="1"/>
      </xdr:nvSpPr>
      <xdr:spPr>
        <a:xfrm>
          <a:off x="13500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168419</xdr:rowOff>
    </xdr:from>
    <xdr:ext cx="405111" cy="259045"/>
    <xdr:sp macro="" textlink="">
      <xdr:nvSpPr>
        <xdr:cNvPr id="791" name="n_4mainValue【公民館】&#10;有形固定資産減価償却率"/>
        <xdr:cNvSpPr txBox="1"/>
      </xdr:nvSpPr>
      <xdr:spPr>
        <a:xfrm>
          <a:off x="126117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17" name="直線コネクタ 816"/>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18"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19" name="直線コネクタ 818"/>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20"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21" name="直線コネクタ 820"/>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822" name="【公民館】&#10;一人当たり面積平均値テキスト"/>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23" name="フローチャート: 判断 822"/>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24" name="フローチャート: 判断 823"/>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25" name="フローチャート: 判断 824"/>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26" name="フローチャート: 判断 825"/>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27" name="フローチャート: 判断 826"/>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3" name="楕円 832"/>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34"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136434</xdr:rowOff>
    </xdr:from>
    <xdr:to>
      <xdr:col>112</xdr:col>
      <xdr:colOff>38100</xdr:colOff>
      <xdr:row>105</xdr:row>
      <xdr:rowOff>66584</xdr:rowOff>
    </xdr:to>
    <xdr:sp macro="" textlink="">
      <xdr:nvSpPr>
        <xdr:cNvPr id="835" name="楕円 834"/>
        <xdr:cNvSpPr/>
      </xdr:nvSpPr>
      <xdr:spPr>
        <a:xfrm>
          <a:off x="2127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15784</xdr:rowOff>
    </xdr:to>
    <xdr:cxnSp macro="">
      <xdr:nvCxnSpPr>
        <xdr:cNvPr id="836" name="直線コネクタ 835"/>
        <xdr:cNvCxnSpPr/>
      </xdr:nvCxnSpPr>
      <xdr:spPr>
        <a:xfrm flipV="1">
          <a:off x="21323300" y="179984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149498</xdr:rowOff>
    </xdr:from>
    <xdr:to>
      <xdr:col>107</xdr:col>
      <xdr:colOff>101600</xdr:colOff>
      <xdr:row>105</xdr:row>
      <xdr:rowOff>79648</xdr:rowOff>
    </xdr:to>
    <xdr:sp macro="" textlink="">
      <xdr:nvSpPr>
        <xdr:cNvPr id="837" name="楕円 836"/>
        <xdr:cNvSpPr/>
      </xdr:nvSpPr>
      <xdr:spPr>
        <a:xfrm>
          <a:off x="2038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xdr:rowOff>
    </xdr:from>
    <xdr:to>
      <xdr:col>111</xdr:col>
      <xdr:colOff>177800</xdr:colOff>
      <xdr:row>105</xdr:row>
      <xdr:rowOff>28848</xdr:rowOff>
    </xdr:to>
    <xdr:cxnSp macro="">
      <xdr:nvCxnSpPr>
        <xdr:cNvPr id="838" name="直線コネクタ 837"/>
        <xdr:cNvCxnSpPr/>
      </xdr:nvCxnSpPr>
      <xdr:spPr>
        <a:xfrm flipV="1">
          <a:off x="20434300" y="1801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39" name="楕円 838"/>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28848</xdr:rowOff>
    </xdr:from>
    <xdr:to>
      <xdr:col>107</xdr:col>
      <xdr:colOff>50800</xdr:colOff>
      <xdr:row>105</xdr:row>
      <xdr:rowOff>41911</xdr:rowOff>
    </xdr:to>
    <xdr:cxnSp macro="">
      <xdr:nvCxnSpPr>
        <xdr:cNvPr id="840" name="直線コネクタ 839"/>
        <xdr:cNvCxnSpPr/>
      </xdr:nvCxnSpPr>
      <xdr:spPr>
        <a:xfrm flipV="1">
          <a:off x="19545300" y="1803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907</xdr:rowOff>
    </xdr:from>
    <xdr:to>
      <xdr:col>98</xdr:col>
      <xdr:colOff>38100</xdr:colOff>
      <xdr:row>105</xdr:row>
      <xdr:rowOff>102507</xdr:rowOff>
    </xdr:to>
    <xdr:sp macro="" textlink="">
      <xdr:nvSpPr>
        <xdr:cNvPr id="841" name="楕円 840"/>
        <xdr:cNvSpPr/>
      </xdr:nvSpPr>
      <xdr:spPr>
        <a:xfrm>
          <a:off x="18605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51707</xdr:rowOff>
    </xdr:to>
    <xdr:cxnSp macro="">
      <xdr:nvCxnSpPr>
        <xdr:cNvPr id="842" name="直線コネクタ 841"/>
        <xdr:cNvCxnSpPr/>
      </xdr:nvCxnSpPr>
      <xdr:spPr>
        <a:xfrm flipV="1">
          <a:off x="18656300" y="180441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103432</xdr:rowOff>
    </xdr:from>
    <xdr:ext cx="469744" cy="259045"/>
    <xdr:sp macro="" textlink="">
      <xdr:nvSpPr>
        <xdr:cNvPr id="843" name="n_1aveValue【公民館】&#10;一人当たり面積"/>
        <xdr:cNvSpPr txBox="1"/>
      </xdr:nvSpPr>
      <xdr:spPr>
        <a:xfrm>
          <a:off x="210757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44"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45"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846" name="n_4aveValue【公民館】&#10;一人当たり面積"/>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83111</xdr:rowOff>
    </xdr:from>
    <xdr:ext cx="469744" cy="259045"/>
    <xdr:sp macro="" textlink="">
      <xdr:nvSpPr>
        <xdr:cNvPr id="847" name="n_1mainValue【公民館】&#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70775</xdr:rowOff>
    </xdr:from>
    <xdr:ext cx="469744" cy="259045"/>
    <xdr:sp macro="" textlink="">
      <xdr:nvSpPr>
        <xdr:cNvPr id="848" name="n_2mainValue【公民館】&#10;一人当たり面積"/>
        <xdr:cNvSpPr txBox="1"/>
      </xdr:nvSpPr>
      <xdr:spPr>
        <a:xfrm>
          <a:off x="20199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49" name="n_3mainValue【公民館】&#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119034</xdr:rowOff>
    </xdr:from>
    <xdr:ext cx="469744" cy="259045"/>
    <xdr:sp macro="" textlink="">
      <xdr:nvSpPr>
        <xdr:cNvPr id="850" name="n_4mainValue【公民館】&#10;一人当たり面積"/>
        <xdr:cNvSpPr txBox="1"/>
      </xdr:nvSpPr>
      <xdr:spPr>
        <a:xfrm>
          <a:off x="18421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橋りょうや学校施設は、老朽化による改修工事等により減価償却比率が類似団体内平均値より低くなっている。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一方、公民館や児童館の老朽化が進んでいることが課題であるため、今後計画的な維持管理を行っていく必要がある。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20828</xdr:rowOff>
    </xdr:from>
    <xdr:to>
      <xdr:col>24</xdr:col>
      <xdr:colOff>114300</xdr:colOff>
      <xdr:row>36</xdr:row>
      <xdr:rowOff>122428</xdr:rowOff>
    </xdr:to>
    <xdr:sp macro="" textlink="">
      <xdr:nvSpPr>
        <xdr:cNvPr id="71" name="楕円 70"/>
        <xdr:cNvSpPr/>
      </xdr:nvSpPr>
      <xdr:spPr>
        <a:xfrm>
          <a:off x="4584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43705</xdr:rowOff>
    </xdr:from>
    <xdr:ext cx="405111" cy="259045"/>
    <xdr:sp macro="" textlink="">
      <xdr:nvSpPr>
        <xdr:cNvPr id="72" name="【図書館】&#10;有形固定資産減価償却率該当値テキスト"/>
        <xdr:cNvSpPr txBox="1"/>
      </xdr:nvSpPr>
      <xdr:spPr>
        <a:xfrm>
          <a:off x="4673600" y="60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148844</xdr:rowOff>
    </xdr:from>
    <xdr:to>
      <xdr:col>20</xdr:col>
      <xdr:colOff>38100</xdr:colOff>
      <xdr:row>36</xdr:row>
      <xdr:rowOff>78994</xdr:rowOff>
    </xdr:to>
    <xdr:sp macro="" textlink="">
      <xdr:nvSpPr>
        <xdr:cNvPr id="73" name="楕円 72"/>
        <xdr:cNvSpPr/>
      </xdr:nvSpPr>
      <xdr:spPr>
        <a:xfrm>
          <a:off x="3746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28194</xdr:rowOff>
    </xdr:from>
    <xdr:to>
      <xdr:col>24</xdr:col>
      <xdr:colOff>63500</xdr:colOff>
      <xdr:row>36</xdr:row>
      <xdr:rowOff>71628</xdr:rowOff>
    </xdr:to>
    <xdr:cxnSp macro="">
      <xdr:nvCxnSpPr>
        <xdr:cNvPr id="74" name="直線コネクタ 73"/>
        <xdr:cNvCxnSpPr/>
      </xdr:nvCxnSpPr>
      <xdr:spPr>
        <a:xfrm>
          <a:off x="3797300" y="62003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28194</xdr:rowOff>
    </xdr:to>
    <xdr:cxnSp macro="">
      <xdr:nvCxnSpPr>
        <xdr:cNvPr id="76" name="直線コネクタ 75"/>
        <xdr:cNvCxnSpPr/>
      </xdr:nvCxnSpPr>
      <xdr:spPr>
        <a:xfrm>
          <a:off x="2908300" y="61523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151638</xdr:rowOff>
    </xdr:to>
    <xdr:cxnSp macro="">
      <xdr:nvCxnSpPr>
        <xdr:cNvPr id="78" name="直線コネクタ 77"/>
        <xdr:cNvCxnSpPr/>
      </xdr:nvCxnSpPr>
      <xdr:spPr>
        <a:xfrm>
          <a:off x="2019300" y="6111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32258</xdr:rowOff>
    </xdr:from>
    <xdr:to>
      <xdr:col>6</xdr:col>
      <xdr:colOff>38100</xdr:colOff>
      <xdr:row>35</xdr:row>
      <xdr:rowOff>133858</xdr:rowOff>
    </xdr:to>
    <xdr:sp macro="" textlink="">
      <xdr:nvSpPr>
        <xdr:cNvPr id="79" name="楕円 78"/>
        <xdr:cNvSpPr/>
      </xdr:nvSpPr>
      <xdr:spPr>
        <a:xfrm>
          <a:off x="1079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83058</xdr:rowOff>
    </xdr:from>
    <xdr:to>
      <xdr:col>10</xdr:col>
      <xdr:colOff>114300</xdr:colOff>
      <xdr:row>35</xdr:row>
      <xdr:rowOff>110490</xdr:rowOff>
    </xdr:to>
    <xdr:cxnSp macro="">
      <xdr:nvCxnSpPr>
        <xdr:cNvPr id="80" name="直線コネクタ 79"/>
        <xdr:cNvCxnSpPr/>
      </xdr:nvCxnSpPr>
      <xdr:spPr>
        <a:xfrm>
          <a:off x="1130300" y="6083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145559</xdr:rowOff>
    </xdr:from>
    <xdr:ext cx="405111" cy="259045"/>
    <xdr:sp macro="" textlink="">
      <xdr:nvSpPr>
        <xdr:cNvPr id="81" name="n_1aveValue【図書館】&#10;有形固定資産減価償却率"/>
        <xdr:cNvSpPr txBox="1"/>
      </xdr:nvSpPr>
      <xdr:spPr>
        <a:xfrm>
          <a:off x="35820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115841</xdr:rowOff>
    </xdr:from>
    <xdr:ext cx="405111" cy="259045"/>
    <xdr:sp macro="" textlink="">
      <xdr:nvSpPr>
        <xdr:cNvPr id="82" name="n_2aveValue【図書館】&#10;有形固定資産減価償却率"/>
        <xdr:cNvSpPr txBox="1"/>
      </xdr:nvSpPr>
      <xdr:spPr>
        <a:xfrm>
          <a:off x="2705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図書館】&#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84" name="n_4aveValue【図書館】&#10;有形固定資産減価償却率"/>
        <xdr:cNvSpPr txBox="1"/>
      </xdr:nvSpPr>
      <xdr:spPr>
        <a:xfrm>
          <a:off x="927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95521</xdr:rowOff>
    </xdr:from>
    <xdr:ext cx="405111" cy="259045"/>
    <xdr:sp macro="" textlink="">
      <xdr:nvSpPr>
        <xdr:cNvPr id="85" name="n_1mainValue【図書館】&#10;有形固定資産減価償却率"/>
        <xdr:cNvSpPr txBox="1"/>
      </xdr:nvSpPr>
      <xdr:spPr>
        <a:xfrm>
          <a:off x="35820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6" name="n_2mainValue【図書館】&#10;有形固定資産減価償却率"/>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7" name="n_3mainValue【図書館】&#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150385</xdr:rowOff>
    </xdr:from>
    <xdr:ext cx="405111" cy="259045"/>
    <xdr:sp macro="" textlink="">
      <xdr:nvSpPr>
        <xdr:cNvPr id="88" name="n_4mainValue【図書館】&#10;有形固定資産減価償却率"/>
        <xdr:cNvSpPr txBox="1"/>
      </xdr:nvSpPr>
      <xdr:spPr>
        <a:xfrm>
          <a:off x="927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76200</xdr:rowOff>
    </xdr:from>
    <xdr:to>
      <xdr:col>55</xdr:col>
      <xdr:colOff>50800</xdr:colOff>
      <xdr:row>37</xdr:row>
      <xdr:rowOff>6350</xdr:rowOff>
    </xdr:to>
    <xdr:sp macro="" textlink="">
      <xdr:nvSpPr>
        <xdr:cNvPr id="128" name="楕円 127"/>
        <xdr:cNvSpPr/>
      </xdr:nvSpPr>
      <xdr:spPr>
        <a:xfrm>
          <a:off x="10426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99077</xdr:rowOff>
    </xdr:from>
    <xdr:ext cx="469744" cy="259045"/>
    <xdr:sp macro="" textlink="">
      <xdr:nvSpPr>
        <xdr:cNvPr id="129" name="【図書館】&#10;一人当たり面積該当値テキスト"/>
        <xdr:cNvSpPr txBox="1"/>
      </xdr:nvSpPr>
      <xdr:spPr>
        <a:xfrm>
          <a:off x="10515600"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0" name="楕円 129"/>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127000</xdr:rowOff>
    </xdr:from>
    <xdr:to>
      <xdr:col>55</xdr:col>
      <xdr:colOff>0</xdr:colOff>
      <xdr:row>36</xdr:row>
      <xdr:rowOff>152400</xdr:rowOff>
    </xdr:to>
    <xdr:cxnSp macro="">
      <xdr:nvCxnSpPr>
        <xdr:cNvPr id="131" name="直線コネクタ 130"/>
        <xdr:cNvCxnSpPr/>
      </xdr:nvCxnSpPr>
      <xdr:spPr>
        <a:xfrm flipV="1">
          <a:off x="9639300" y="629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114300</xdr:rowOff>
    </xdr:from>
    <xdr:to>
      <xdr:col>46</xdr:col>
      <xdr:colOff>38100</xdr:colOff>
      <xdr:row>37</xdr:row>
      <xdr:rowOff>44450</xdr:rowOff>
    </xdr:to>
    <xdr:sp macro="" textlink="">
      <xdr:nvSpPr>
        <xdr:cNvPr id="132" name="楕円 131"/>
        <xdr:cNvSpPr/>
      </xdr:nvSpPr>
      <xdr:spPr>
        <a:xfrm>
          <a:off x="8699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165100</xdr:rowOff>
    </xdr:to>
    <xdr:cxnSp macro="">
      <xdr:nvCxnSpPr>
        <xdr:cNvPr id="133" name="直線コネクタ 132"/>
        <xdr:cNvCxnSpPr/>
      </xdr:nvCxnSpPr>
      <xdr:spPr>
        <a:xfrm flipV="1">
          <a:off x="87503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4" name="楕円 133"/>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165100</xdr:rowOff>
    </xdr:from>
    <xdr:to>
      <xdr:col>45</xdr:col>
      <xdr:colOff>177800</xdr:colOff>
      <xdr:row>37</xdr:row>
      <xdr:rowOff>19050</xdr:rowOff>
    </xdr:to>
    <xdr:cxnSp macro="">
      <xdr:nvCxnSpPr>
        <xdr:cNvPr id="135" name="直線コネクタ 134"/>
        <xdr:cNvCxnSpPr/>
      </xdr:nvCxnSpPr>
      <xdr:spPr>
        <a:xfrm flipV="1">
          <a:off x="7861300" y="633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152400</xdr:rowOff>
    </xdr:from>
    <xdr:to>
      <xdr:col>36</xdr:col>
      <xdr:colOff>165100</xdr:colOff>
      <xdr:row>37</xdr:row>
      <xdr:rowOff>82550</xdr:rowOff>
    </xdr:to>
    <xdr:sp macro="" textlink="">
      <xdr:nvSpPr>
        <xdr:cNvPr id="136" name="楕円 135"/>
        <xdr:cNvSpPr/>
      </xdr:nvSpPr>
      <xdr:spPr>
        <a:xfrm>
          <a:off x="6921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31750</xdr:rowOff>
    </xdr:to>
    <xdr:cxnSp macro="">
      <xdr:nvCxnSpPr>
        <xdr:cNvPr id="137" name="直線コネクタ 136"/>
        <xdr:cNvCxnSpPr/>
      </xdr:nvCxnSpPr>
      <xdr:spPr>
        <a:xfrm flipV="1">
          <a:off x="6972300" y="636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8"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9" name="n_2ave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1"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2"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60977</xdr:rowOff>
    </xdr:from>
    <xdr:ext cx="469744" cy="259045"/>
    <xdr:sp macro="" textlink="">
      <xdr:nvSpPr>
        <xdr:cNvPr id="143" name="n_2mainValue【図書館】&#10;一人当たり面積"/>
        <xdr:cNvSpPr txBox="1"/>
      </xdr:nvSpPr>
      <xdr:spPr>
        <a:xfrm>
          <a:off x="851542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4"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99077</xdr:rowOff>
    </xdr:from>
    <xdr:ext cx="469744" cy="259045"/>
    <xdr:sp macro="" textlink="">
      <xdr:nvSpPr>
        <xdr:cNvPr id="145" name="n_4mainValue【図書館】&#10;一人当たり面積"/>
        <xdr:cNvSpPr txBox="1"/>
      </xdr:nvSpPr>
      <xdr:spPr>
        <a:xfrm>
          <a:off x="67374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5"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6" name="楕円 185"/>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87" name="【体育館・プール】&#10;有形固定資産減価償却率該当値テキスト"/>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88" name="楕円 187"/>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13335</xdr:rowOff>
    </xdr:to>
    <xdr:cxnSp macro="">
      <xdr:nvCxnSpPr>
        <xdr:cNvPr id="189" name="直線コネクタ 188"/>
        <xdr:cNvCxnSpPr/>
      </xdr:nvCxnSpPr>
      <xdr:spPr>
        <a:xfrm>
          <a:off x="3797300" y="10269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90" name="楕円 189"/>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154305</xdr:rowOff>
    </xdr:to>
    <xdr:cxnSp macro="">
      <xdr:nvCxnSpPr>
        <xdr:cNvPr id="191" name="直線コネクタ 190"/>
        <xdr:cNvCxnSpPr/>
      </xdr:nvCxnSpPr>
      <xdr:spPr>
        <a:xfrm>
          <a:off x="2908300" y="10233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92" name="楕円 191"/>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118110</xdr:rowOff>
    </xdr:to>
    <xdr:cxnSp macro="">
      <xdr:nvCxnSpPr>
        <xdr:cNvPr id="193" name="直線コネクタ 192"/>
        <xdr:cNvCxnSpPr/>
      </xdr:nvCxnSpPr>
      <xdr:spPr>
        <a:xfrm>
          <a:off x="2019300" y="101898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158750</xdr:rowOff>
    </xdr:from>
    <xdr:to>
      <xdr:col>6</xdr:col>
      <xdr:colOff>38100</xdr:colOff>
      <xdr:row>59</xdr:row>
      <xdr:rowOff>88900</xdr:rowOff>
    </xdr:to>
    <xdr:sp macro="" textlink="">
      <xdr:nvSpPr>
        <xdr:cNvPr id="194" name="楕円 193"/>
        <xdr:cNvSpPr/>
      </xdr:nvSpPr>
      <xdr:spPr>
        <a:xfrm>
          <a:off x="1079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38100</xdr:rowOff>
    </xdr:from>
    <xdr:to>
      <xdr:col>10</xdr:col>
      <xdr:colOff>114300</xdr:colOff>
      <xdr:row>59</xdr:row>
      <xdr:rowOff>74295</xdr:rowOff>
    </xdr:to>
    <xdr:cxnSp macro="">
      <xdr:nvCxnSpPr>
        <xdr:cNvPr id="195" name="直線コネクタ 194"/>
        <xdr:cNvCxnSpPr/>
      </xdr:nvCxnSpPr>
      <xdr:spPr>
        <a:xfrm>
          <a:off x="1130300" y="1015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7"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8"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9"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200" name="n_1mainValue【体育館・プー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201"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2" name="n_3mainValue【体育館・プー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105427</xdr:rowOff>
    </xdr:from>
    <xdr:ext cx="405111" cy="259045"/>
    <xdr:sp macro="" textlink="">
      <xdr:nvSpPr>
        <xdr:cNvPr id="203" name="n_4mainValue【体育館・プール】&#10;有形固定資産減価償却率"/>
        <xdr:cNvSpPr txBox="1"/>
      </xdr:nvSpPr>
      <xdr:spPr>
        <a:xfrm>
          <a:off x="927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12065</xdr:rowOff>
    </xdr:from>
    <xdr:to>
      <xdr:col>55</xdr:col>
      <xdr:colOff>50800</xdr:colOff>
      <xdr:row>60</xdr:row>
      <xdr:rowOff>113665</xdr:rowOff>
    </xdr:to>
    <xdr:sp macro="" textlink="">
      <xdr:nvSpPr>
        <xdr:cNvPr id="243" name="楕円 242"/>
        <xdr:cNvSpPr/>
      </xdr:nvSpPr>
      <xdr:spPr>
        <a:xfrm>
          <a:off x="10426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34942</xdr:rowOff>
    </xdr:from>
    <xdr:ext cx="469744" cy="259045"/>
    <xdr:sp macro="" textlink="">
      <xdr:nvSpPr>
        <xdr:cNvPr id="244" name="【体育館・プール】&#10;一人当たり面積該当値テキスト"/>
        <xdr:cNvSpPr txBox="1"/>
      </xdr:nvSpPr>
      <xdr:spPr>
        <a:xfrm>
          <a:off x="10515600"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31115</xdr:rowOff>
    </xdr:from>
    <xdr:to>
      <xdr:col>50</xdr:col>
      <xdr:colOff>165100</xdr:colOff>
      <xdr:row>60</xdr:row>
      <xdr:rowOff>132715</xdr:rowOff>
    </xdr:to>
    <xdr:sp macro="" textlink="">
      <xdr:nvSpPr>
        <xdr:cNvPr id="245" name="楕円 244"/>
        <xdr:cNvSpPr/>
      </xdr:nvSpPr>
      <xdr:spPr>
        <a:xfrm>
          <a:off x="958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62865</xdr:rowOff>
    </xdr:from>
    <xdr:to>
      <xdr:col>55</xdr:col>
      <xdr:colOff>0</xdr:colOff>
      <xdr:row>60</xdr:row>
      <xdr:rowOff>81915</xdr:rowOff>
    </xdr:to>
    <xdr:cxnSp macro="">
      <xdr:nvCxnSpPr>
        <xdr:cNvPr id="246" name="直線コネクタ 245"/>
        <xdr:cNvCxnSpPr/>
      </xdr:nvCxnSpPr>
      <xdr:spPr>
        <a:xfrm flipV="1">
          <a:off x="9639300" y="103498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47" name="楕円 246"/>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81915</xdr:rowOff>
    </xdr:from>
    <xdr:to>
      <xdr:col>50</xdr:col>
      <xdr:colOff>114300</xdr:colOff>
      <xdr:row>60</xdr:row>
      <xdr:rowOff>95250</xdr:rowOff>
    </xdr:to>
    <xdr:cxnSp macro="">
      <xdr:nvCxnSpPr>
        <xdr:cNvPr id="248" name="直線コネクタ 247"/>
        <xdr:cNvCxnSpPr/>
      </xdr:nvCxnSpPr>
      <xdr:spPr>
        <a:xfrm flipV="1">
          <a:off x="8750300" y="103689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55880</xdr:rowOff>
    </xdr:from>
    <xdr:to>
      <xdr:col>41</xdr:col>
      <xdr:colOff>101600</xdr:colOff>
      <xdr:row>60</xdr:row>
      <xdr:rowOff>157480</xdr:rowOff>
    </xdr:to>
    <xdr:sp macro="" textlink="">
      <xdr:nvSpPr>
        <xdr:cNvPr id="249" name="楕円 248"/>
        <xdr:cNvSpPr/>
      </xdr:nvSpPr>
      <xdr:spPr>
        <a:xfrm>
          <a:off x="781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106680</xdr:rowOff>
    </xdr:to>
    <xdr:cxnSp macro="">
      <xdr:nvCxnSpPr>
        <xdr:cNvPr id="250" name="直線コネクタ 249"/>
        <xdr:cNvCxnSpPr/>
      </xdr:nvCxnSpPr>
      <xdr:spPr>
        <a:xfrm flipV="1">
          <a:off x="7861300" y="1038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48260</xdr:rowOff>
    </xdr:from>
    <xdr:to>
      <xdr:col>36</xdr:col>
      <xdr:colOff>165100</xdr:colOff>
      <xdr:row>60</xdr:row>
      <xdr:rowOff>149860</xdr:rowOff>
    </xdr:to>
    <xdr:sp macro="" textlink="">
      <xdr:nvSpPr>
        <xdr:cNvPr id="251" name="楕円 250"/>
        <xdr:cNvSpPr/>
      </xdr:nvSpPr>
      <xdr:spPr>
        <a:xfrm>
          <a:off x="692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99060</xdr:rowOff>
    </xdr:from>
    <xdr:to>
      <xdr:col>41</xdr:col>
      <xdr:colOff>50800</xdr:colOff>
      <xdr:row>60</xdr:row>
      <xdr:rowOff>106680</xdr:rowOff>
    </xdr:to>
    <xdr:cxnSp macro="">
      <xdr:nvCxnSpPr>
        <xdr:cNvPr id="252" name="直線コネクタ 251"/>
        <xdr:cNvCxnSpPr/>
      </xdr:nvCxnSpPr>
      <xdr:spPr>
        <a:xfrm>
          <a:off x="6972300" y="1038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56" name="n_4aveValue【体育館・プール】&#10;一人当たり面積"/>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149242</xdr:rowOff>
    </xdr:from>
    <xdr:ext cx="469744" cy="259045"/>
    <xdr:sp macro="" textlink="">
      <xdr:nvSpPr>
        <xdr:cNvPr id="257" name="n_1main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58" name="n_2mainValue【体育館・プール】&#10;一人当たり面積"/>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2557</xdr:rowOff>
    </xdr:from>
    <xdr:ext cx="469744" cy="259045"/>
    <xdr:sp macro="" textlink="">
      <xdr:nvSpPr>
        <xdr:cNvPr id="259" name="n_3mainValue【体育館・プール】&#10;一人当たり面積"/>
        <xdr:cNvSpPr txBox="1"/>
      </xdr:nvSpPr>
      <xdr:spPr>
        <a:xfrm>
          <a:off x="7626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166387</xdr:rowOff>
    </xdr:from>
    <xdr:ext cx="469744" cy="259045"/>
    <xdr:sp macro="" textlink="">
      <xdr:nvSpPr>
        <xdr:cNvPr id="260" name="n_4mainValue【体育館・プール】&#10;一人当たり面積"/>
        <xdr:cNvSpPr txBox="1"/>
      </xdr:nvSpPr>
      <xdr:spPr>
        <a:xfrm>
          <a:off x="67374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90"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xdr:rowOff>
    </xdr:from>
    <xdr:to>
      <xdr:col>24</xdr:col>
      <xdr:colOff>114300</xdr:colOff>
      <xdr:row>78</xdr:row>
      <xdr:rowOff>117475</xdr:rowOff>
    </xdr:to>
    <xdr:sp macro="" textlink="">
      <xdr:nvSpPr>
        <xdr:cNvPr id="301" name="楕円 300"/>
        <xdr:cNvSpPr/>
      </xdr:nvSpPr>
      <xdr:spPr>
        <a:xfrm>
          <a:off x="4584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102252</xdr:rowOff>
    </xdr:from>
    <xdr:ext cx="405111" cy="259045"/>
    <xdr:sp macro="" textlink="">
      <xdr:nvSpPr>
        <xdr:cNvPr id="302" name="【福祉施設】&#10;有形固定資産減価償却率該当値テキスト"/>
        <xdr:cNvSpPr txBox="1"/>
      </xdr:nvSpPr>
      <xdr:spPr>
        <a:xfrm>
          <a:off x="4673600"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128270</xdr:rowOff>
    </xdr:from>
    <xdr:to>
      <xdr:col>20</xdr:col>
      <xdr:colOff>38100</xdr:colOff>
      <xdr:row>78</xdr:row>
      <xdr:rowOff>58420</xdr:rowOff>
    </xdr:to>
    <xdr:sp macro="" textlink="">
      <xdr:nvSpPr>
        <xdr:cNvPr id="303" name="楕円 302"/>
        <xdr:cNvSpPr/>
      </xdr:nvSpPr>
      <xdr:spPr>
        <a:xfrm>
          <a:off x="3746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7620</xdr:rowOff>
    </xdr:from>
    <xdr:to>
      <xdr:col>24</xdr:col>
      <xdr:colOff>63500</xdr:colOff>
      <xdr:row>78</xdr:row>
      <xdr:rowOff>66675</xdr:rowOff>
    </xdr:to>
    <xdr:cxnSp macro="">
      <xdr:nvCxnSpPr>
        <xdr:cNvPr id="304" name="直線コネクタ 303"/>
        <xdr:cNvCxnSpPr/>
      </xdr:nvCxnSpPr>
      <xdr:spPr>
        <a:xfrm>
          <a:off x="3797300" y="133807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05" name="楕円 304"/>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7620</xdr:rowOff>
    </xdr:from>
    <xdr:to>
      <xdr:col>19</xdr:col>
      <xdr:colOff>177800</xdr:colOff>
      <xdr:row>83</xdr:row>
      <xdr:rowOff>13336</xdr:rowOff>
    </xdr:to>
    <xdr:cxnSp macro="">
      <xdr:nvCxnSpPr>
        <xdr:cNvPr id="306" name="直線コネクタ 305"/>
        <xdr:cNvCxnSpPr/>
      </xdr:nvCxnSpPr>
      <xdr:spPr>
        <a:xfrm flipV="1">
          <a:off x="2908300" y="13380720"/>
          <a:ext cx="88900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07" name="楕円 306"/>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93345</xdr:rowOff>
    </xdr:to>
    <xdr:cxnSp macro="">
      <xdr:nvCxnSpPr>
        <xdr:cNvPr id="308" name="直線コネクタ 307"/>
        <xdr:cNvCxnSpPr/>
      </xdr:nvCxnSpPr>
      <xdr:spPr>
        <a:xfrm flipV="1">
          <a:off x="2019300" y="142436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23495</xdr:rowOff>
    </xdr:from>
    <xdr:to>
      <xdr:col>6</xdr:col>
      <xdr:colOff>38100</xdr:colOff>
      <xdr:row>85</xdr:row>
      <xdr:rowOff>125095</xdr:rowOff>
    </xdr:to>
    <xdr:sp macro="" textlink="">
      <xdr:nvSpPr>
        <xdr:cNvPr id="309" name="楕円 308"/>
        <xdr:cNvSpPr/>
      </xdr:nvSpPr>
      <xdr:spPr>
        <a:xfrm>
          <a:off x="1079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85</xdr:row>
      <xdr:rowOff>74295</xdr:rowOff>
    </xdr:to>
    <xdr:cxnSp macro="">
      <xdr:nvCxnSpPr>
        <xdr:cNvPr id="310" name="直線コネクタ 309"/>
        <xdr:cNvCxnSpPr/>
      </xdr:nvCxnSpPr>
      <xdr:spPr>
        <a:xfrm flipV="1">
          <a:off x="1130300" y="1432369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1"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74947</xdr:rowOff>
    </xdr:from>
    <xdr:ext cx="405111" cy="259045"/>
    <xdr:sp macro="" textlink="">
      <xdr:nvSpPr>
        <xdr:cNvPr id="315" name="n_1mainValue【福祉施設】&#10;有形固定資産減価償却率"/>
        <xdr:cNvSpPr txBox="1"/>
      </xdr:nvSpPr>
      <xdr:spPr>
        <a:xfrm>
          <a:off x="35820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16" name="n_2mainValue【福祉施設】&#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17" name="n_3mainValue【福祉施設】&#10;有形固定資産減価償却率"/>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116222</xdr:rowOff>
    </xdr:from>
    <xdr:ext cx="405111" cy="259045"/>
    <xdr:sp macro="" textlink="">
      <xdr:nvSpPr>
        <xdr:cNvPr id="318" name="n_4mainValue【福祉施設】&#10;有形固定資産減価償却率"/>
        <xdr:cNvSpPr txBox="1"/>
      </xdr:nvSpPr>
      <xdr:spPr>
        <a:xfrm>
          <a:off x="927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60" name="楕円 359"/>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61" name="【福祉施設】&#10;一人当たり面積該当値テキスト"/>
        <xdr:cNvSpPr txBox="1"/>
      </xdr:nvSpPr>
      <xdr:spPr>
        <a:xfrm>
          <a:off x="10515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99968</xdr:rowOff>
    </xdr:from>
    <xdr:to>
      <xdr:col>50</xdr:col>
      <xdr:colOff>165100</xdr:colOff>
      <xdr:row>86</xdr:row>
      <xdr:rowOff>30118</xdr:rowOff>
    </xdr:to>
    <xdr:sp macro="" textlink="">
      <xdr:nvSpPr>
        <xdr:cNvPr id="362" name="楕円 361"/>
        <xdr:cNvSpPr/>
      </xdr:nvSpPr>
      <xdr:spPr>
        <a:xfrm>
          <a:off x="9588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150768</xdr:rowOff>
    </xdr:to>
    <xdr:cxnSp macro="">
      <xdr:nvCxnSpPr>
        <xdr:cNvPr id="363" name="直線コネクタ 362"/>
        <xdr:cNvCxnSpPr/>
      </xdr:nvCxnSpPr>
      <xdr:spPr>
        <a:xfrm flipV="1">
          <a:off x="9639300" y="147174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64" name="楕円 363"/>
        <xdr:cNvSpPr/>
      </xdr:nvSpPr>
      <xdr:spPr>
        <a:xfrm>
          <a:off x="8699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150768</xdr:rowOff>
    </xdr:from>
    <xdr:to>
      <xdr:col>50</xdr:col>
      <xdr:colOff>114300</xdr:colOff>
      <xdr:row>86</xdr:row>
      <xdr:rowOff>80555</xdr:rowOff>
    </xdr:to>
    <xdr:cxnSp macro="">
      <xdr:nvCxnSpPr>
        <xdr:cNvPr id="365" name="直線コネクタ 364"/>
        <xdr:cNvCxnSpPr/>
      </xdr:nvCxnSpPr>
      <xdr:spPr>
        <a:xfrm flipV="1">
          <a:off x="8750300" y="14724018"/>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66" name="楕円 365"/>
        <xdr:cNvSpPr/>
      </xdr:nvSpPr>
      <xdr:spPr>
        <a:xfrm>
          <a:off x="781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80555</xdr:rowOff>
    </xdr:from>
    <xdr:to>
      <xdr:col>45</xdr:col>
      <xdr:colOff>177800</xdr:colOff>
      <xdr:row>86</xdr:row>
      <xdr:rowOff>80555</xdr:rowOff>
    </xdr:to>
    <xdr:cxnSp macro="">
      <xdr:nvCxnSpPr>
        <xdr:cNvPr id="367" name="直線コネクタ 366"/>
        <xdr:cNvCxnSpPr/>
      </xdr:nvCxnSpPr>
      <xdr:spPr>
        <a:xfrm>
          <a:off x="7861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33020</xdr:rowOff>
    </xdr:from>
    <xdr:to>
      <xdr:col>36</xdr:col>
      <xdr:colOff>165100</xdr:colOff>
      <xdr:row>86</xdr:row>
      <xdr:rowOff>134620</xdr:rowOff>
    </xdr:to>
    <xdr:sp macro="" textlink="">
      <xdr:nvSpPr>
        <xdr:cNvPr id="368" name="楕円 367"/>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80555</xdr:rowOff>
    </xdr:from>
    <xdr:to>
      <xdr:col>41</xdr:col>
      <xdr:colOff>50800</xdr:colOff>
      <xdr:row>86</xdr:row>
      <xdr:rowOff>83820</xdr:rowOff>
    </xdr:to>
    <xdr:cxnSp macro="">
      <xdr:nvCxnSpPr>
        <xdr:cNvPr id="369" name="直線コネクタ 368"/>
        <xdr:cNvCxnSpPr/>
      </xdr:nvCxnSpPr>
      <xdr:spPr>
        <a:xfrm flipV="1">
          <a:off x="6972300" y="1482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21245</xdr:rowOff>
    </xdr:from>
    <xdr:ext cx="469744" cy="259045"/>
    <xdr:sp macro="" textlink="">
      <xdr:nvSpPr>
        <xdr:cNvPr id="374" name="n_1mainValue【福祉施設】&#10;一人当たり面積"/>
        <xdr:cNvSpPr txBox="1"/>
      </xdr:nvSpPr>
      <xdr:spPr>
        <a:xfrm>
          <a:off x="9391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75" name="n_2mainValue【福祉施設】&#10;一人当たり面積"/>
        <xdr:cNvSpPr txBox="1"/>
      </xdr:nvSpPr>
      <xdr:spPr>
        <a:xfrm>
          <a:off x="8515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76" name="n_3mainValue【福祉施設】&#10;一人当たり面積"/>
        <xdr:cNvSpPr txBox="1"/>
      </xdr:nvSpPr>
      <xdr:spPr>
        <a:xfrm>
          <a:off x="7626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377" name="n_4mainValue【福祉施設】&#10;一人当たり面積"/>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407"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145414</xdr:rowOff>
    </xdr:from>
    <xdr:to>
      <xdr:col>6</xdr:col>
      <xdr:colOff>38100</xdr:colOff>
      <xdr:row>108</xdr:row>
      <xdr:rowOff>75564</xdr:rowOff>
    </xdr:to>
    <xdr:sp macro="" textlink="">
      <xdr:nvSpPr>
        <xdr:cNvPr id="418" name="楕円 417"/>
        <xdr:cNvSpPr/>
      </xdr:nvSpPr>
      <xdr:spPr>
        <a:xfrm>
          <a:off x="1079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170197</xdr:rowOff>
    </xdr:from>
    <xdr:ext cx="405111" cy="259045"/>
    <xdr:sp macro="" textlink="">
      <xdr:nvSpPr>
        <xdr:cNvPr id="419"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0"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21"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22"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66691</xdr:rowOff>
    </xdr:from>
    <xdr:ext cx="405111" cy="259045"/>
    <xdr:sp macro="" textlink="">
      <xdr:nvSpPr>
        <xdr:cNvPr id="423" name="n_4mainValue【市民会館】&#10;有形固定資産減価償却率"/>
        <xdr:cNvSpPr txBox="1"/>
      </xdr:nvSpPr>
      <xdr:spPr>
        <a:xfrm>
          <a:off x="927744"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5" name="テキスト ボックス 4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7" name="テキスト ボックス 4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9" name="テキスト ボックス 4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1" name="テキスト ボックス 4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3" name="テキスト ボックス 4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5" name="テキスト ボックス 4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49" name="直線コネクタ 448"/>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50"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51" name="直線コネクタ 450"/>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52"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53" name="直線コネクタ 452"/>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54"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55" name="フローチャート: 判断 454"/>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56" name="フローチャート: 判断 455"/>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57" name="フローチャート: 判断 45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58" name="フローチャート: 判断 457"/>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59" name="フローチャート: 判断 458"/>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41729</xdr:rowOff>
    </xdr:from>
    <xdr:to>
      <xdr:col>36</xdr:col>
      <xdr:colOff>165100</xdr:colOff>
      <xdr:row>104</xdr:row>
      <xdr:rowOff>143329</xdr:rowOff>
    </xdr:to>
    <xdr:sp macro="" textlink="">
      <xdr:nvSpPr>
        <xdr:cNvPr id="465" name="楕円 464"/>
        <xdr:cNvSpPr/>
      </xdr:nvSpPr>
      <xdr:spPr>
        <a:xfrm>
          <a:off x="6921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158222</xdr:rowOff>
    </xdr:from>
    <xdr:ext cx="469744" cy="259045"/>
    <xdr:sp macro="" textlink="">
      <xdr:nvSpPr>
        <xdr:cNvPr id="466"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6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68"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108329</xdr:rowOff>
    </xdr:from>
    <xdr:ext cx="469744" cy="259045"/>
    <xdr:sp macro="" textlink="">
      <xdr:nvSpPr>
        <xdr:cNvPr id="469" name="n_4aveValue【市民会館】&#10;一人当たり面積"/>
        <xdr:cNvSpPr txBox="1"/>
      </xdr:nvSpPr>
      <xdr:spPr>
        <a:xfrm>
          <a:off x="6737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159856</xdr:rowOff>
    </xdr:from>
    <xdr:ext cx="469744" cy="259045"/>
    <xdr:sp macro="" textlink="">
      <xdr:nvSpPr>
        <xdr:cNvPr id="470" name="n_4mainValue【市民会館】&#10;一人当たり面積"/>
        <xdr:cNvSpPr txBox="1"/>
      </xdr:nvSpPr>
      <xdr:spPr>
        <a:xfrm>
          <a:off x="6737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95" name="直線コネクタ 494"/>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96"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97" name="直線コネクタ 496"/>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98"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99" name="直線コネクタ 498"/>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00"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01" name="フローチャート: 判断 500"/>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02" name="フローチャート: 判断 501"/>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03" name="フローチャート: 判断 502"/>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04" name="フローチャート: 判断 503"/>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05" name="フローチャート: 判断 504"/>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511" name="楕円 510"/>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512" name="【一般廃棄物処理施設】&#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513" name="楕円 512"/>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72390</xdr:rowOff>
    </xdr:from>
    <xdr:to>
      <xdr:col>85</xdr:col>
      <xdr:colOff>127000</xdr:colOff>
      <xdr:row>38</xdr:row>
      <xdr:rowOff>133350</xdr:rowOff>
    </xdr:to>
    <xdr:cxnSp macro="">
      <xdr:nvCxnSpPr>
        <xdr:cNvPr id="514" name="直線コネクタ 513"/>
        <xdr:cNvCxnSpPr/>
      </xdr:nvCxnSpPr>
      <xdr:spPr>
        <a:xfrm>
          <a:off x="15481300" y="6587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515" name="楕円 514"/>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72390</xdr:rowOff>
    </xdr:to>
    <xdr:cxnSp macro="">
      <xdr:nvCxnSpPr>
        <xdr:cNvPr id="516" name="直線コネクタ 515"/>
        <xdr:cNvCxnSpPr/>
      </xdr:nvCxnSpPr>
      <xdr:spPr>
        <a:xfrm>
          <a:off x="14592300" y="6545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92075</xdr:rowOff>
    </xdr:from>
    <xdr:to>
      <xdr:col>72</xdr:col>
      <xdr:colOff>38100</xdr:colOff>
      <xdr:row>38</xdr:row>
      <xdr:rowOff>22225</xdr:rowOff>
    </xdr:to>
    <xdr:sp macro="" textlink="">
      <xdr:nvSpPr>
        <xdr:cNvPr id="517" name="楕円 516"/>
        <xdr:cNvSpPr/>
      </xdr:nvSpPr>
      <xdr:spPr>
        <a:xfrm>
          <a:off x="13652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142875</xdr:rowOff>
    </xdr:from>
    <xdr:to>
      <xdr:col>76</xdr:col>
      <xdr:colOff>114300</xdr:colOff>
      <xdr:row>38</xdr:row>
      <xdr:rowOff>30480</xdr:rowOff>
    </xdr:to>
    <xdr:cxnSp macro="">
      <xdr:nvCxnSpPr>
        <xdr:cNvPr id="518" name="直線コネクタ 517"/>
        <xdr:cNvCxnSpPr/>
      </xdr:nvCxnSpPr>
      <xdr:spPr>
        <a:xfrm>
          <a:off x="13703300" y="64865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519" name="楕円 518"/>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142875</xdr:rowOff>
    </xdr:to>
    <xdr:cxnSp macro="">
      <xdr:nvCxnSpPr>
        <xdr:cNvPr id="520" name="直線コネクタ 519"/>
        <xdr:cNvCxnSpPr/>
      </xdr:nvCxnSpPr>
      <xdr:spPr>
        <a:xfrm>
          <a:off x="12814300" y="63093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521"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22"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23"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40022</xdr:rowOff>
    </xdr:from>
    <xdr:ext cx="405111" cy="259045"/>
    <xdr:sp macro="" textlink="">
      <xdr:nvSpPr>
        <xdr:cNvPr id="524" name="n_4aveValue【一般廃棄物処理施設】&#10;有形固定資産減価償却率"/>
        <xdr:cNvSpPr txBox="1"/>
      </xdr:nvSpPr>
      <xdr:spPr>
        <a:xfrm>
          <a:off x="12611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525" name="n_1main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526" name="n_2mainValue【一般廃棄物処理施設】&#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13352</xdr:rowOff>
    </xdr:from>
    <xdr:ext cx="405111" cy="259045"/>
    <xdr:sp macro="" textlink="">
      <xdr:nvSpPr>
        <xdr:cNvPr id="527" name="n_3mainValue【一般廃棄物処理施設】&#10;有形固定資産減価償却率"/>
        <xdr:cNvSpPr txBox="1"/>
      </xdr:nvSpPr>
      <xdr:spPr>
        <a:xfrm>
          <a:off x="13500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528" name="n_4mainValue【一般廃棄物処理施設】&#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0" name="テキスト ボックス 5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2" name="テキスト ボックス 5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4" name="テキスト ボックス 5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6" name="テキスト ボックス 5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50" name="直線コネクタ 549"/>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51"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52" name="直線コネクタ 551"/>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53"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54" name="直線コネクタ 553"/>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55"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56" name="フローチャート: 判断 555"/>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57" name="フローチャート: 判断 556"/>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58" name="フローチャート: 判断 557"/>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59" name="フローチャート: 判断 558"/>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60" name="フローチャート: 判断 559"/>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141460</xdr:rowOff>
    </xdr:from>
    <xdr:to>
      <xdr:col>116</xdr:col>
      <xdr:colOff>114300</xdr:colOff>
      <xdr:row>39</xdr:row>
      <xdr:rowOff>71610</xdr:rowOff>
    </xdr:to>
    <xdr:sp macro="" textlink="">
      <xdr:nvSpPr>
        <xdr:cNvPr id="566" name="楕円 565"/>
        <xdr:cNvSpPr/>
      </xdr:nvSpPr>
      <xdr:spPr>
        <a:xfrm>
          <a:off x="22110700" y="66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119887</xdr:rowOff>
    </xdr:from>
    <xdr:ext cx="534377" cy="259045"/>
    <xdr:sp macro="" textlink="">
      <xdr:nvSpPr>
        <xdr:cNvPr id="567" name="【一般廃棄物処理施設】&#10;一人当たり有形固定資産（償却資産）額該当値テキスト"/>
        <xdr:cNvSpPr txBox="1"/>
      </xdr:nvSpPr>
      <xdr:spPr>
        <a:xfrm>
          <a:off x="22199600" y="66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154436</xdr:rowOff>
    </xdr:from>
    <xdr:to>
      <xdr:col>112</xdr:col>
      <xdr:colOff>38100</xdr:colOff>
      <xdr:row>39</xdr:row>
      <xdr:rowOff>84586</xdr:rowOff>
    </xdr:to>
    <xdr:sp macro="" textlink="">
      <xdr:nvSpPr>
        <xdr:cNvPr id="568" name="楕円 567"/>
        <xdr:cNvSpPr/>
      </xdr:nvSpPr>
      <xdr:spPr>
        <a:xfrm>
          <a:off x="21272500" y="66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20810</xdr:rowOff>
    </xdr:from>
    <xdr:to>
      <xdr:col>116</xdr:col>
      <xdr:colOff>63500</xdr:colOff>
      <xdr:row>39</xdr:row>
      <xdr:rowOff>33786</xdr:rowOff>
    </xdr:to>
    <xdr:cxnSp macro="">
      <xdr:nvCxnSpPr>
        <xdr:cNvPr id="569" name="直線コネクタ 568"/>
        <xdr:cNvCxnSpPr/>
      </xdr:nvCxnSpPr>
      <xdr:spPr>
        <a:xfrm flipV="1">
          <a:off x="21323300" y="6707360"/>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168897</xdr:rowOff>
    </xdr:from>
    <xdr:to>
      <xdr:col>107</xdr:col>
      <xdr:colOff>101600</xdr:colOff>
      <xdr:row>39</xdr:row>
      <xdr:rowOff>99047</xdr:rowOff>
    </xdr:to>
    <xdr:sp macro="" textlink="">
      <xdr:nvSpPr>
        <xdr:cNvPr id="570" name="楕円 569"/>
        <xdr:cNvSpPr/>
      </xdr:nvSpPr>
      <xdr:spPr>
        <a:xfrm>
          <a:off x="20383500" y="66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33786</xdr:rowOff>
    </xdr:from>
    <xdr:to>
      <xdr:col>111</xdr:col>
      <xdr:colOff>177800</xdr:colOff>
      <xdr:row>39</xdr:row>
      <xdr:rowOff>48247</xdr:rowOff>
    </xdr:to>
    <xdr:cxnSp macro="">
      <xdr:nvCxnSpPr>
        <xdr:cNvPr id="571" name="直線コネクタ 570"/>
        <xdr:cNvCxnSpPr/>
      </xdr:nvCxnSpPr>
      <xdr:spPr>
        <a:xfrm flipV="1">
          <a:off x="20434300" y="6720336"/>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4794</xdr:rowOff>
    </xdr:from>
    <xdr:to>
      <xdr:col>102</xdr:col>
      <xdr:colOff>165100</xdr:colOff>
      <xdr:row>39</xdr:row>
      <xdr:rowOff>106394</xdr:rowOff>
    </xdr:to>
    <xdr:sp macro="" textlink="">
      <xdr:nvSpPr>
        <xdr:cNvPr id="572" name="楕円 571"/>
        <xdr:cNvSpPr/>
      </xdr:nvSpPr>
      <xdr:spPr>
        <a:xfrm>
          <a:off x="19494500" y="6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48247</xdr:rowOff>
    </xdr:from>
    <xdr:to>
      <xdr:col>107</xdr:col>
      <xdr:colOff>50800</xdr:colOff>
      <xdr:row>39</xdr:row>
      <xdr:rowOff>55594</xdr:rowOff>
    </xdr:to>
    <xdr:cxnSp macro="">
      <xdr:nvCxnSpPr>
        <xdr:cNvPr id="573" name="直線コネクタ 572"/>
        <xdr:cNvCxnSpPr/>
      </xdr:nvCxnSpPr>
      <xdr:spPr>
        <a:xfrm flipV="1">
          <a:off x="19545300" y="6734797"/>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61071</xdr:rowOff>
    </xdr:from>
    <xdr:to>
      <xdr:col>98</xdr:col>
      <xdr:colOff>38100</xdr:colOff>
      <xdr:row>39</xdr:row>
      <xdr:rowOff>162671</xdr:rowOff>
    </xdr:to>
    <xdr:sp macro="" textlink="">
      <xdr:nvSpPr>
        <xdr:cNvPr id="574" name="楕円 573"/>
        <xdr:cNvSpPr/>
      </xdr:nvSpPr>
      <xdr:spPr>
        <a:xfrm>
          <a:off x="18605500" y="6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55594</xdr:rowOff>
    </xdr:from>
    <xdr:to>
      <xdr:col>102</xdr:col>
      <xdr:colOff>114300</xdr:colOff>
      <xdr:row>39</xdr:row>
      <xdr:rowOff>111871</xdr:rowOff>
    </xdr:to>
    <xdr:cxnSp macro="">
      <xdr:nvCxnSpPr>
        <xdr:cNvPr id="575" name="直線コネクタ 574"/>
        <xdr:cNvCxnSpPr/>
      </xdr:nvCxnSpPr>
      <xdr:spPr>
        <a:xfrm flipV="1">
          <a:off x="18656300" y="6742144"/>
          <a:ext cx="889000" cy="5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576"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577"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78"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79"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101113</xdr:rowOff>
    </xdr:from>
    <xdr:ext cx="534377" cy="259045"/>
    <xdr:sp macro="" textlink="">
      <xdr:nvSpPr>
        <xdr:cNvPr id="580" name="n_1mainValue【一般廃棄物処理施設】&#10;一人当たり有形固定資産（償却資産）額"/>
        <xdr:cNvSpPr txBox="1"/>
      </xdr:nvSpPr>
      <xdr:spPr>
        <a:xfrm>
          <a:off x="21043411" y="64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115574</xdr:rowOff>
    </xdr:from>
    <xdr:ext cx="534377" cy="259045"/>
    <xdr:sp macro="" textlink="">
      <xdr:nvSpPr>
        <xdr:cNvPr id="581" name="n_2mainValue【一般廃棄物処理施設】&#10;一人当たり有形固定資産（償却資産）額"/>
        <xdr:cNvSpPr txBox="1"/>
      </xdr:nvSpPr>
      <xdr:spPr>
        <a:xfrm>
          <a:off x="20167111" y="64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97521</xdr:rowOff>
    </xdr:from>
    <xdr:ext cx="534377" cy="259045"/>
    <xdr:sp macro="" textlink="">
      <xdr:nvSpPr>
        <xdr:cNvPr id="582" name="n_3mainValue【一般廃棄物処理施設】&#10;一人当たり有形固定資産（償却資産）額"/>
        <xdr:cNvSpPr txBox="1"/>
      </xdr:nvSpPr>
      <xdr:spPr>
        <a:xfrm>
          <a:off x="19278111"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153798</xdr:rowOff>
    </xdr:from>
    <xdr:ext cx="534377" cy="259045"/>
    <xdr:sp macro="" textlink="">
      <xdr:nvSpPr>
        <xdr:cNvPr id="583" name="n_4mainValue【一般廃棄物処理施設】&#10;一人当たり有形固定資産（償却資産）額"/>
        <xdr:cNvSpPr txBox="1"/>
      </xdr:nvSpPr>
      <xdr:spPr>
        <a:xfrm>
          <a:off x="18389111" y="68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5" name="直線コネクタ 59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6" name="テキスト ボックス 59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7" name="直線コネクタ 59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8" name="テキスト ボックス 59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9" name="直線コネクタ 59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0" name="テキスト ボックス 59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1" name="直線コネクタ 60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2" name="テキスト ボックス 60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4" name="テキスト ボックス 6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06" name="直線コネクタ 605"/>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07"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8" name="直線コネクタ 60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09"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10" name="直線コネクタ 609"/>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11"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12" name="フローチャート: 判断 611"/>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13" name="フローチャート: 判断 612"/>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14" name="フローチャート: 判断 613"/>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15" name="フローチャート: 判断 614"/>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16" name="フローチャート: 判断 615"/>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72644</xdr:rowOff>
    </xdr:from>
    <xdr:to>
      <xdr:col>85</xdr:col>
      <xdr:colOff>177800</xdr:colOff>
      <xdr:row>58</xdr:row>
      <xdr:rowOff>2794</xdr:rowOff>
    </xdr:to>
    <xdr:sp macro="" textlink="">
      <xdr:nvSpPr>
        <xdr:cNvPr id="622" name="楕円 621"/>
        <xdr:cNvSpPr/>
      </xdr:nvSpPr>
      <xdr:spPr>
        <a:xfrm>
          <a:off x="162687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51071</xdr:rowOff>
    </xdr:from>
    <xdr:ext cx="405111" cy="259045"/>
    <xdr:sp macro="" textlink="">
      <xdr:nvSpPr>
        <xdr:cNvPr id="623" name="【保健センター・保健所】&#10;有形固定資産減価償却率該当値テキスト"/>
        <xdr:cNvSpPr txBox="1"/>
      </xdr:nvSpPr>
      <xdr:spPr>
        <a:xfrm>
          <a:off x="16357600" y="982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36068</xdr:rowOff>
    </xdr:from>
    <xdr:to>
      <xdr:col>81</xdr:col>
      <xdr:colOff>101600</xdr:colOff>
      <xdr:row>57</xdr:row>
      <xdr:rowOff>137668</xdr:rowOff>
    </xdr:to>
    <xdr:sp macro="" textlink="">
      <xdr:nvSpPr>
        <xdr:cNvPr id="624" name="楕円 623"/>
        <xdr:cNvSpPr/>
      </xdr:nvSpPr>
      <xdr:spPr>
        <a:xfrm>
          <a:off x="15430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86868</xdr:rowOff>
    </xdr:from>
    <xdr:to>
      <xdr:col>85</xdr:col>
      <xdr:colOff>127000</xdr:colOff>
      <xdr:row>57</xdr:row>
      <xdr:rowOff>123444</xdr:rowOff>
    </xdr:to>
    <xdr:cxnSp macro="">
      <xdr:nvCxnSpPr>
        <xdr:cNvPr id="625" name="直線コネクタ 624"/>
        <xdr:cNvCxnSpPr/>
      </xdr:nvCxnSpPr>
      <xdr:spPr>
        <a:xfrm>
          <a:off x="15481300" y="98595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143510</xdr:rowOff>
    </xdr:from>
    <xdr:to>
      <xdr:col>76</xdr:col>
      <xdr:colOff>165100</xdr:colOff>
      <xdr:row>57</xdr:row>
      <xdr:rowOff>73660</xdr:rowOff>
    </xdr:to>
    <xdr:sp macro="" textlink="">
      <xdr:nvSpPr>
        <xdr:cNvPr id="626" name="楕円 625"/>
        <xdr:cNvSpPr/>
      </xdr:nvSpPr>
      <xdr:spPr>
        <a:xfrm>
          <a:off x="1454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22860</xdr:rowOff>
    </xdr:from>
    <xdr:to>
      <xdr:col>81</xdr:col>
      <xdr:colOff>50800</xdr:colOff>
      <xdr:row>57</xdr:row>
      <xdr:rowOff>86868</xdr:rowOff>
    </xdr:to>
    <xdr:cxnSp macro="">
      <xdr:nvCxnSpPr>
        <xdr:cNvPr id="627" name="直線コネクタ 626"/>
        <xdr:cNvCxnSpPr/>
      </xdr:nvCxnSpPr>
      <xdr:spPr>
        <a:xfrm>
          <a:off x="14592300" y="979551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81788</xdr:rowOff>
    </xdr:from>
    <xdr:to>
      <xdr:col>72</xdr:col>
      <xdr:colOff>38100</xdr:colOff>
      <xdr:row>57</xdr:row>
      <xdr:rowOff>11938</xdr:rowOff>
    </xdr:to>
    <xdr:sp macro="" textlink="">
      <xdr:nvSpPr>
        <xdr:cNvPr id="628" name="楕円 627"/>
        <xdr:cNvSpPr/>
      </xdr:nvSpPr>
      <xdr:spPr>
        <a:xfrm>
          <a:off x="136525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132588</xdr:rowOff>
    </xdr:from>
    <xdr:to>
      <xdr:col>76</xdr:col>
      <xdr:colOff>114300</xdr:colOff>
      <xdr:row>57</xdr:row>
      <xdr:rowOff>22860</xdr:rowOff>
    </xdr:to>
    <xdr:cxnSp macro="">
      <xdr:nvCxnSpPr>
        <xdr:cNvPr id="629" name="直線コネクタ 628"/>
        <xdr:cNvCxnSpPr/>
      </xdr:nvCxnSpPr>
      <xdr:spPr>
        <a:xfrm>
          <a:off x="13703300" y="973378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630" name="楕円 629"/>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132588</xdr:rowOff>
    </xdr:to>
    <xdr:cxnSp macro="">
      <xdr:nvCxnSpPr>
        <xdr:cNvPr id="631" name="直線コネクタ 630"/>
        <xdr:cNvCxnSpPr/>
      </xdr:nvCxnSpPr>
      <xdr:spPr>
        <a:xfrm>
          <a:off x="12814300" y="955548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32"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33"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34"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5351</xdr:rowOff>
    </xdr:from>
    <xdr:ext cx="405111" cy="259045"/>
    <xdr:sp macro="" textlink="">
      <xdr:nvSpPr>
        <xdr:cNvPr id="635" name="n_4aveValue【保健センター・保健所】&#10;有形固定資産減価償却率"/>
        <xdr:cNvSpPr txBox="1"/>
      </xdr:nvSpPr>
      <xdr:spPr>
        <a:xfrm>
          <a:off x="12611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128795</xdr:rowOff>
    </xdr:from>
    <xdr:ext cx="405111" cy="259045"/>
    <xdr:sp macro="" textlink="">
      <xdr:nvSpPr>
        <xdr:cNvPr id="636" name="n_1mainValue【保健センター・保健所】&#10;有形固定資産減価償却率"/>
        <xdr:cNvSpPr txBox="1"/>
      </xdr:nvSpPr>
      <xdr:spPr>
        <a:xfrm>
          <a:off x="15266044" y="99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64787</xdr:rowOff>
    </xdr:from>
    <xdr:ext cx="405111" cy="259045"/>
    <xdr:sp macro="" textlink="">
      <xdr:nvSpPr>
        <xdr:cNvPr id="637" name="n_2mainValue【保健センター・保健所】&#10;有形固定資産減価償却率"/>
        <xdr:cNvSpPr txBox="1"/>
      </xdr:nvSpPr>
      <xdr:spPr>
        <a:xfrm>
          <a:off x="143897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3065</xdr:rowOff>
    </xdr:from>
    <xdr:ext cx="405111" cy="259045"/>
    <xdr:sp macro="" textlink="">
      <xdr:nvSpPr>
        <xdr:cNvPr id="638" name="n_3mainValue【保健センター・保健所】&#10;有形固定資産減価償却率"/>
        <xdr:cNvSpPr txBox="1"/>
      </xdr:nvSpPr>
      <xdr:spPr>
        <a:xfrm>
          <a:off x="13500744"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639" name="n_4mainValue【保健センター・保健所】&#10;有形固定資産減価償却率"/>
        <xdr:cNvSpPr txBox="1"/>
      </xdr:nvSpPr>
      <xdr:spPr>
        <a:xfrm>
          <a:off x="12611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61" name="直線コネクタ 660"/>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3" name="直線コネクタ 66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64"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65" name="直線コネクタ 664"/>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66"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67" name="フローチャート: 判断 66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68" name="フローチャート: 判断 667"/>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69" name="フローチャート: 判断 668"/>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70" name="フローチャート: 判断 669"/>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71" name="フローチャート: 判断 670"/>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677" name="楕円 676"/>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678" name="【保健センター・保健所】&#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679" name="楕円 678"/>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60</xdr:row>
      <xdr:rowOff>0</xdr:rowOff>
    </xdr:to>
    <xdr:cxnSp macro="">
      <xdr:nvCxnSpPr>
        <xdr:cNvPr id="680" name="直線コネクタ 679"/>
        <xdr:cNvCxnSpPr/>
      </xdr:nvCxnSpPr>
      <xdr:spPr>
        <a:xfrm flipV="1">
          <a:off x="21323300" y="102687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134366</xdr:rowOff>
    </xdr:from>
    <xdr:to>
      <xdr:col>107</xdr:col>
      <xdr:colOff>101600</xdr:colOff>
      <xdr:row>60</xdr:row>
      <xdr:rowOff>64516</xdr:rowOff>
    </xdr:to>
    <xdr:sp macro="" textlink="">
      <xdr:nvSpPr>
        <xdr:cNvPr id="681" name="楕円 680"/>
        <xdr:cNvSpPr/>
      </xdr:nvSpPr>
      <xdr:spPr>
        <a:xfrm>
          <a:off x="20383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13716</xdr:rowOff>
    </xdr:to>
    <xdr:cxnSp macro="">
      <xdr:nvCxnSpPr>
        <xdr:cNvPr id="682" name="直線コネクタ 681"/>
        <xdr:cNvCxnSpPr/>
      </xdr:nvCxnSpPr>
      <xdr:spPr>
        <a:xfrm flipV="1">
          <a:off x="20434300" y="10287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148082</xdr:rowOff>
    </xdr:from>
    <xdr:to>
      <xdr:col>102</xdr:col>
      <xdr:colOff>165100</xdr:colOff>
      <xdr:row>60</xdr:row>
      <xdr:rowOff>78232</xdr:rowOff>
    </xdr:to>
    <xdr:sp macro="" textlink="">
      <xdr:nvSpPr>
        <xdr:cNvPr id="683" name="楕円 682"/>
        <xdr:cNvSpPr/>
      </xdr:nvSpPr>
      <xdr:spPr>
        <a:xfrm>
          <a:off x="19494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xdr:rowOff>
    </xdr:from>
    <xdr:to>
      <xdr:col>107</xdr:col>
      <xdr:colOff>50800</xdr:colOff>
      <xdr:row>60</xdr:row>
      <xdr:rowOff>27432</xdr:rowOff>
    </xdr:to>
    <xdr:cxnSp macro="">
      <xdr:nvCxnSpPr>
        <xdr:cNvPr id="684" name="直線コネクタ 683"/>
        <xdr:cNvCxnSpPr/>
      </xdr:nvCxnSpPr>
      <xdr:spPr>
        <a:xfrm flipV="1">
          <a:off x="19545300" y="10300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152654</xdr:rowOff>
    </xdr:from>
    <xdr:to>
      <xdr:col>98</xdr:col>
      <xdr:colOff>38100</xdr:colOff>
      <xdr:row>60</xdr:row>
      <xdr:rowOff>82804</xdr:rowOff>
    </xdr:to>
    <xdr:sp macro="" textlink="">
      <xdr:nvSpPr>
        <xdr:cNvPr id="685" name="楕円 684"/>
        <xdr:cNvSpPr/>
      </xdr:nvSpPr>
      <xdr:spPr>
        <a:xfrm>
          <a:off x="18605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27432</xdr:rowOff>
    </xdr:from>
    <xdr:to>
      <xdr:col>102</xdr:col>
      <xdr:colOff>114300</xdr:colOff>
      <xdr:row>60</xdr:row>
      <xdr:rowOff>32004</xdr:rowOff>
    </xdr:to>
    <xdr:cxnSp macro="">
      <xdr:nvCxnSpPr>
        <xdr:cNvPr id="686" name="直線コネクタ 685"/>
        <xdr:cNvCxnSpPr/>
      </xdr:nvCxnSpPr>
      <xdr:spPr>
        <a:xfrm flipV="1">
          <a:off x="18656300" y="1031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87"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88"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689"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690"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691"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81043</xdr:rowOff>
    </xdr:from>
    <xdr:ext cx="469744" cy="259045"/>
    <xdr:sp macro="" textlink="">
      <xdr:nvSpPr>
        <xdr:cNvPr id="692" name="n_2mainValue【保健センター・保健所】&#10;一人当たり面積"/>
        <xdr:cNvSpPr txBox="1"/>
      </xdr:nvSpPr>
      <xdr:spPr>
        <a:xfrm>
          <a:off x="20199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94759</xdr:rowOff>
    </xdr:from>
    <xdr:ext cx="469744" cy="259045"/>
    <xdr:sp macro="" textlink="">
      <xdr:nvSpPr>
        <xdr:cNvPr id="693" name="n_3mainValue【保健センター・保健所】&#10;一人当たり面積"/>
        <xdr:cNvSpPr txBox="1"/>
      </xdr:nvSpPr>
      <xdr:spPr>
        <a:xfrm>
          <a:off x="19310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99331</xdr:rowOff>
    </xdr:from>
    <xdr:ext cx="469744" cy="259045"/>
    <xdr:sp macro="" textlink="">
      <xdr:nvSpPr>
        <xdr:cNvPr id="694" name="n_4mainValue【保健センター・保健所】&#10;一人当たり面積"/>
        <xdr:cNvSpPr txBox="1"/>
      </xdr:nvSpPr>
      <xdr:spPr>
        <a:xfrm>
          <a:off x="18421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5" name="正方形/長方形 6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6" name="正方形/長方形 6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7" name="正方形/長方形 6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8" name="正方形/長方形 6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9" name="正方形/長方形 6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0" name="正方形/長方形 6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1" name="正方形/長方形 7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正方形/長方形 7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3" name="テキスト ボックス 7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4" name="直線コネクタ 7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5" name="テキスト ボックス 7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6" name="直線コネクタ 7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7" name="テキスト ボックス 7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8" name="直線コネクタ 7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9" name="テキスト ボックス 7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0" name="直線コネクタ 7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1" name="テキスト ボックス 7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2" name="直線コネクタ 7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3" name="テキスト ボックス 7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4" name="直線コネクタ 7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5" name="テキスト ボックス 7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6" name="直線コネクタ 7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7" name="テキスト ボックス 7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20" name="直線コネクタ 719"/>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2" name="直線コネクタ 7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23"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24" name="直線コネクタ 723"/>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725" name="【消防施設】&#10;有形固定資産減価償却率平均値テキスト"/>
        <xdr:cNvSpPr txBox="1"/>
      </xdr:nvSpPr>
      <xdr:spPr>
        <a:xfrm>
          <a:off x="16357600"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26" name="フローチャート: 判断 725"/>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27" name="フローチャート: 判断 72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28" name="フローチャート: 判断 727"/>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29" name="フローチャート: 判断 728"/>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30" name="フローチャート: 判断 729"/>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36" name="楕円 73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37"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38" name="楕円 73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39" name="直線コネクタ 73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40" name="楕円 739"/>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41" name="直線コネクタ 740"/>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42" name="楕円 74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43" name="直線コネクタ 74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44" name="楕円 74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45" name="直線コネクタ 74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46"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47" name="n_2ave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48"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49"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50"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51"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52"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53"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5" name="正方形/長方形 7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6" name="正方形/長方形 7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7" name="正方形/長方形 7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8" name="正方形/長方形 7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9" name="正方形/長方形 7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0" name="正方形/長方形 7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1" name="正方形/長方形 7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2" name="テキスト ボックス 7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3" name="直線コネクタ 7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4" name="直線コネクタ 7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5" name="テキスト ボックス 7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6" name="直線コネクタ 7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7" name="テキスト ボックス 7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8" name="直線コネクタ 7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9" name="テキスト ボックス 7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0" name="直線コネクタ 7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1" name="テキスト ボックス 7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2" name="直線コネクタ 7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3" name="テキスト ボックス 7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77" name="直線コネクタ 776"/>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78"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79" name="直線コネクタ 778"/>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80"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81" name="直線コネクタ 780"/>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82"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83" name="フローチャート: 判断 782"/>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84" name="フローチャート: 判断 783"/>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85" name="フローチャート: 判断 784"/>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86" name="フローチャート: 判断 785"/>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787" name="フローチャート: 判断 786"/>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8" name="テキスト ボックス 7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9" name="テキスト ボックス 7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0" name="テキスト ボックス 7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1" name="テキスト ボックス 7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2" name="テキスト ボックス 7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59689</xdr:rowOff>
    </xdr:from>
    <xdr:to>
      <xdr:col>116</xdr:col>
      <xdr:colOff>114300</xdr:colOff>
      <xdr:row>86</xdr:row>
      <xdr:rowOff>161289</xdr:rowOff>
    </xdr:to>
    <xdr:sp macro="" textlink="">
      <xdr:nvSpPr>
        <xdr:cNvPr id="793" name="楕円 792"/>
        <xdr:cNvSpPr/>
      </xdr:nvSpPr>
      <xdr:spPr>
        <a:xfrm>
          <a:off x="22110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146066</xdr:rowOff>
    </xdr:from>
    <xdr:ext cx="469744" cy="259045"/>
    <xdr:sp macro="" textlink="">
      <xdr:nvSpPr>
        <xdr:cNvPr id="794" name="【消防施設】&#10;一人当たり面積該当値テキスト"/>
        <xdr:cNvSpPr txBox="1"/>
      </xdr:nvSpPr>
      <xdr:spPr>
        <a:xfrm>
          <a:off x="22199600"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59689</xdr:rowOff>
    </xdr:from>
    <xdr:to>
      <xdr:col>112</xdr:col>
      <xdr:colOff>38100</xdr:colOff>
      <xdr:row>86</xdr:row>
      <xdr:rowOff>161289</xdr:rowOff>
    </xdr:to>
    <xdr:sp macro="" textlink="">
      <xdr:nvSpPr>
        <xdr:cNvPr id="795" name="楕円 794"/>
        <xdr:cNvSpPr/>
      </xdr:nvSpPr>
      <xdr:spPr>
        <a:xfrm>
          <a:off x="21272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110489</xdr:rowOff>
    </xdr:from>
    <xdr:to>
      <xdr:col>116</xdr:col>
      <xdr:colOff>63500</xdr:colOff>
      <xdr:row>86</xdr:row>
      <xdr:rowOff>110489</xdr:rowOff>
    </xdr:to>
    <xdr:cxnSp macro="">
      <xdr:nvCxnSpPr>
        <xdr:cNvPr id="796" name="直線コネクタ 795"/>
        <xdr:cNvCxnSpPr/>
      </xdr:nvCxnSpPr>
      <xdr:spPr>
        <a:xfrm>
          <a:off x="21323300" y="1485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59689</xdr:rowOff>
    </xdr:from>
    <xdr:to>
      <xdr:col>107</xdr:col>
      <xdr:colOff>101600</xdr:colOff>
      <xdr:row>86</xdr:row>
      <xdr:rowOff>161289</xdr:rowOff>
    </xdr:to>
    <xdr:sp macro="" textlink="">
      <xdr:nvSpPr>
        <xdr:cNvPr id="797" name="楕円 796"/>
        <xdr:cNvSpPr/>
      </xdr:nvSpPr>
      <xdr:spPr>
        <a:xfrm>
          <a:off x="20383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110489</xdr:rowOff>
    </xdr:from>
    <xdr:to>
      <xdr:col>111</xdr:col>
      <xdr:colOff>177800</xdr:colOff>
      <xdr:row>86</xdr:row>
      <xdr:rowOff>110489</xdr:rowOff>
    </xdr:to>
    <xdr:cxnSp macro="">
      <xdr:nvCxnSpPr>
        <xdr:cNvPr id="798" name="直線コネクタ 797"/>
        <xdr:cNvCxnSpPr/>
      </xdr:nvCxnSpPr>
      <xdr:spPr>
        <a:xfrm>
          <a:off x="20434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60452</xdr:rowOff>
    </xdr:from>
    <xdr:to>
      <xdr:col>102</xdr:col>
      <xdr:colOff>165100</xdr:colOff>
      <xdr:row>86</xdr:row>
      <xdr:rowOff>162052</xdr:rowOff>
    </xdr:to>
    <xdr:sp macro="" textlink="">
      <xdr:nvSpPr>
        <xdr:cNvPr id="799" name="楕円 798"/>
        <xdr:cNvSpPr/>
      </xdr:nvSpPr>
      <xdr:spPr>
        <a:xfrm>
          <a:off x="19494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110489</xdr:rowOff>
    </xdr:from>
    <xdr:to>
      <xdr:col>107</xdr:col>
      <xdr:colOff>50800</xdr:colOff>
      <xdr:row>86</xdr:row>
      <xdr:rowOff>111252</xdr:rowOff>
    </xdr:to>
    <xdr:cxnSp macro="">
      <xdr:nvCxnSpPr>
        <xdr:cNvPr id="800" name="直線コネクタ 799"/>
        <xdr:cNvCxnSpPr/>
      </xdr:nvCxnSpPr>
      <xdr:spPr>
        <a:xfrm flipV="1">
          <a:off x="19545300" y="148551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60452</xdr:rowOff>
    </xdr:from>
    <xdr:to>
      <xdr:col>98</xdr:col>
      <xdr:colOff>38100</xdr:colOff>
      <xdr:row>86</xdr:row>
      <xdr:rowOff>162052</xdr:rowOff>
    </xdr:to>
    <xdr:sp macro="" textlink="">
      <xdr:nvSpPr>
        <xdr:cNvPr id="801" name="楕円 800"/>
        <xdr:cNvSpPr/>
      </xdr:nvSpPr>
      <xdr:spPr>
        <a:xfrm>
          <a:off x="18605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111252</xdr:rowOff>
    </xdr:from>
    <xdr:to>
      <xdr:col>102</xdr:col>
      <xdr:colOff>114300</xdr:colOff>
      <xdr:row>86</xdr:row>
      <xdr:rowOff>111252</xdr:rowOff>
    </xdr:to>
    <xdr:cxnSp macro="">
      <xdr:nvCxnSpPr>
        <xdr:cNvPr id="802" name="直線コネクタ 801"/>
        <xdr:cNvCxnSpPr/>
      </xdr:nvCxnSpPr>
      <xdr:spPr>
        <a:xfrm>
          <a:off x="18656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03"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04"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05"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806"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152416</xdr:rowOff>
    </xdr:from>
    <xdr:ext cx="469744" cy="259045"/>
    <xdr:sp macro="" textlink="">
      <xdr:nvSpPr>
        <xdr:cNvPr id="807" name="n_1mainValue【消防施設】&#10;一人当たり面積"/>
        <xdr:cNvSpPr txBox="1"/>
      </xdr:nvSpPr>
      <xdr:spPr>
        <a:xfrm>
          <a:off x="21075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152416</xdr:rowOff>
    </xdr:from>
    <xdr:ext cx="469744" cy="259045"/>
    <xdr:sp macro="" textlink="">
      <xdr:nvSpPr>
        <xdr:cNvPr id="808" name="n_2mainValue【消防施設】&#10;一人当たり面積"/>
        <xdr:cNvSpPr txBox="1"/>
      </xdr:nvSpPr>
      <xdr:spPr>
        <a:xfrm>
          <a:off x="20199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153179</xdr:rowOff>
    </xdr:from>
    <xdr:ext cx="469744" cy="259045"/>
    <xdr:sp macro="" textlink="">
      <xdr:nvSpPr>
        <xdr:cNvPr id="809" name="n_3mainValue【消防施設】&#10;一人当たり面積"/>
        <xdr:cNvSpPr txBox="1"/>
      </xdr:nvSpPr>
      <xdr:spPr>
        <a:xfrm>
          <a:off x="19310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153179</xdr:rowOff>
    </xdr:from>
    <xdr:ext cx="469744" cy="259045"/>
    <xdr:sp macro="" textlink="">
      <xdr:nvSpPr>
        <xdr:cNvPr id="810" name="n_4mainValue【消防施設】&#10;一人当たり面積"/>
        <xdr:cNvSpPr txBox="1"/>
      </xdr:nvSpPr>
      <xdr:spPr>
        <a:xfrm>
          <a:off x="18421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2" name="直線コネクタ 8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3" name="テキスト ボックス 8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4" name="直線コネクタ 8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5" name="テキスト ボックス 8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6" name="直線コネクタ 8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7" name="テキスト ボックス 8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8" name="直線コネクタ 8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9" name="テキスト ボックス 8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0" name="直線コネクタ 8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1" name="テキスト ボックス 8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2" name="直線コネクタ 8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3" name="テキスト ボックス 8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4" name="直線コネクタ 8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36" name="直線コネクタ 835"/>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3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38" name="直線コネクタ 83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39"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40" name="直線コネクタ 839"/>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41"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42" name="フローチャート: 判断 84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43" name="フローチャート: 判断 842"/>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44" name="フローチャート: 判断 843"/>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45" name="フローチャート: 判断 84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46" name="フローチャート: 判断 845"/>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7" name="テキスト ボックス 8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8" name="テキスト ボックス 8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9" name="テキスト ボックス 8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0" name="テキスト ボックス 8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1" name="テキスト ボックス 8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52" name="楕円 851"/>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88916</xdr:rowOff>
    </xdr:from>
    <xdr:ext cx="405111" cy="259045"/>
    <xdr:sp macro="" textlink="">
      <xdr:nvSpPr>
        <xdr:cNvPr id="853" name="【庁舎】&#10;有形固定資産減価償却率該当値テキスト"/>
        <xdr:cNvSpPr txBox="1"/>
      </xdr:nvSpPr>
      <xdr:spPr>
        <a:xfrm>
          <a:off x="16357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854" name="楕円 853"/>
        <xdr:cNvSpPr/>
      </xdr:nvSpPr>
      <xdr:spPr>
        <a:xfrm>
          <a:off x="15430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53339</xdr:rowOff>
    </xdr:to>
    <xdr:cxnSp macro="">
      <xdr:nvCxnSpPr>
        <xdr:cNvPr id="855" name="直線コネクタ 854"/>
        <xdr:cNvCxnSpPr/>
      </xdr:nvCxnSpPr>
      <xdr:spPr>
        <a:xfrm>
          <a:off x="15481300" y="185601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856" name="楕円 855"/>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43543</xdr:rowOff>
    </xdr:to>
    <xdr:cxnSp macro="">
      <xdr:nvCxnSpPr>
        <xdr:cNvPr id="857" name="直線コネクタ 856"/>
        <xdr:cNvCxnSpPr/>
      </xdr:nvCxnSpPr>
      <xdr:spPr>
        <a:xfrm>
          <a:off x="14592300" y="185487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858" name="楕円 857"/>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32113</xdr:rowOff>
    </xdr:to>
    <xdr:cxnSp macro="">
      <xdr:nvCxnSpPr>
        <xdr:cNvPr id="859" name="直線コネクタ 858"/>
        <xdr:cNvCxnSpPr/>
      </xdr:nvCxnSpPr>
      <xdr:spPr>
        <a:xfrm>
          <a:off x="13703300" y="185356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xdr:rowOff>
    </xdr:from>
    <xdr:to>
      <xdr:col>67</xdr:col>
      <xdr:colOff>101600</xdr:colOff>
      <xdr:row>108</xdr:row>
      <xdr:rowOff>110671</xdr:rowOff>
    </xdr:to>
    <xdr:sp macro="" textlink="">
      <xdr:nvSpPr>
        <xdr:cNvPr id="860" name="楕円 859"/>
        <xdr:cNvSpPr/>
      </xdr:nvSpPr>
      <xdr:spPr>
        <a:xfrm>
          <a:off x="1276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19050</xdr:rowOff>
    </xdr:from>
    <xdr:to>
      <xdr:col>71</xdr:col>
      <xdr:colOff>177800</xdr:colOff>
      <xdr:row>108</xdr:row>
      <xdr:rowOff>59871</xdr:rowOff>
    </xdr:to>
    <xdr:cxnSp macro="">
      <xdr:nvCxnSpPr>
        <xdr:cNvPr id="861" name="直線コネクタ 860"/>
        <xdr:cNvCxnSpPr/>
      </xdr:nvCxnSpPr>
      <xdr:spPr>
        <a:xfrm flipV="1">
          <a:off x="12814300" y="185356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62"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63"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64"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65"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866" name="n_1mainValue【庁舎】&#10;有形固定資産減価償却率"/>
        <xdr:cNvSpPr txBox="1"/>
      </xdr:nvSpPr>
      <xdr:spPr>
        <a:xfrm>
          <a:off x="15266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867" name="n_2mainValue【庁舎】&#10;有形固定資産減価償却率"/>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868" name="n_3mainValue【庁舎】&#10;有形固定資産減価償却率"/>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101798</xdr:rowOff>
    </xdr:from>
    <xdr:ext cx="405111" cy="259045"/>
    <xdr:sp macro="" textlink="">
      <xdr:nvSpPr>
        <xdr:cNvPr id="869" name="n_4mainValue【庁舎】&#10;有形固定資産減価償却率"/>
        <xdr:cNvSpPr txBox="1"/>
      </xdr:nvSpPr>
      <xdr:spPr>
        <a:xfrm>
          <a:off x="12611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95" name="直線コネクタ 894"/>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96"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97" name="直線コネクタ 896"/>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98"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99" name="直線コネクタ 898"/>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00"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01" name="フローチャート: 判断 90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02" name="フローチャート: 判断 901"/>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03" name="フローチャート: 判断 902"/>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04" name="フローチャート: 判断 903"/>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05" name="フローチャート: 判断 904"/>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11" name="楕円 910"/>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912"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913" name="楕円 912"/>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89263</xdr:rowOff>
    </xdr:to>
    <xdr:cxnSp macro="">
      <xdr:nvCxnSpPr>
        <xdr:cNvPr id="914" name="直線コネクタ 913"/>
        <xdr:cNvCxnSpPr/>
      </xdr:nvCxnSpPr>
      <xdr:spPr>
        <a:xfrm flipV="1">
          <a:off x="21323300" y="182499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15" name="楕円 914"/>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89263</xdr:rowOff>
    </xdr:from>
    <xdr:to>
      <xdr:col>111</xdr:col>
      <xdr:colOff>177800</xdr:colOff>
      <xdr:row>106</xdr:row>
      <xdr:rowOff>99061</xdr:rowOff>
    </xdr:to>
    <xdr:cxnSp macro="">
      <xdr:nvCxnSpPr>
        <xdr:cNvPr id="916" name="直線コネクタ 915"/>
        <xdr:cNvCxnSpPr/>
      </xdr:nvCxnSpPr>
      <xdr:spPr>
        <a:xfrm flipV="1">
          <a:off x="20434300" y="182629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56424</xdr:rowOff>
    </xdr:from>
    <xdr:to>
      <xdr:col>102</xdr:col>
      <xdr:colOff>165100</xdr:colOff>
      <xdr:row>106</xdr:row>
      <xdr:rowOff>158024</xdr:rowOff>
    </xdr:to>
    <xdr:sp macro="" textlink="">
      <xdr:nvSpPr>
        <xdr:cNvPr id="917" name="楕円 916"/>
        <xdr:cNvSpPr/>
      </xdr:nvSpPr>
      <xdr:spPr>
        <a:xfrm>
          <a:off x="19494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107224</xdr:rowOff>
    </xdr:to>
    <xdr:cxnSp macro="">
      <xdr:nvCxnSpPr>
        <xdr:cNvPr id="918" name="直線コネクタ 917"/>
        <xdr:cNvCxnSpPr/>
      </xdr:nvCxnSpPr>
      <xdr:spPr>
        <a:xfrm flipV="1">
          <a:off x="19545300" y="182727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919" name="楕円 918"/>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107224</xdr:rowOff>
    </xdr:from>
    <xdr:to>
      <xdr:col>102</xdr:col>
      <xdr:colOff>114300</xdr:colOff>
      <xdr:row>106</xdr:row>
      <xdr:rowOff>115388</xdr:rowOff>
    </xdr:to>
    <xdr:cxnSp macro="">
      <xdr:nvCxnSpPr>
        <xdr:cNvPr id="920" name="直線コネクタ 919"/>
        <xdr:cNvCxnSpPr/>
      </xdr:nvCxnSpPr>
      <xdr:spPr>
        <a:xfrm flipV="1">
          <a:off x="18656300" y="182809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21"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22"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23"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24" name="n_4aveValue【庁舎】&#10;一人当たり面積"/>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156590</xdr:rowOff>
    </xdr:from>
    <xdr:ext cx="469744" cy="259045"/>
    <xdr:sp macro="" textlink="">
      <xdr:nvSpPr>
        <xdr:cNvPr id="925" name="n_1main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26" name="n_2main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3101</xdr:rowOff>
    </xdr:from>
    <xdr:ext cx="469744" cy="259045"/>
    <xdr:sp macro="" textlink="">
      <xdr:nvSpPr>
        <xdr:cNvPr id="927" name="n_3mainValue【庁舎】&#10;一人当たり面積"/>
        <xdr:cNvSpPr txBox="1"/>
      </xdr:nvSpPr>
      <xdr:spPr>
        <a:xfrm>
          <a:off x="19310427" y="180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928" name="n_4mainValue【庁舎】&#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福祉施設は、子ども発達支援センターの建替えにより、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減価償却比率が類似団体内平均値より低くなっている。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一方、庁舎の老朽化が進んでいるため今後の維持管理について、検討していかなければならない。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市税は、</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法人</a:t>
          </a:r>
          <a:r>
            <a:rPr lang="ja-JP" altLang="ja-JP" sz="1100" b="0" i="0" baseline="0">
              <a:solidFill>
                <a:schemeClr val="dk1"/>
              </a:solidFill>
              <a:effectLst/>
              <a:latin typeface="+mn-lt"/>
              <a:ea typeface="+mn-ea"/>
              <a:cs typeface="+mn-cs"/>
            </a:rPr>
            <a:t>市民税が増加したものの、</a:t>
          </a:r>
          <a:r>
            <a:rPr lang="ja-JP" altLang="en-US" sz="1100" b="0" i="0" baseline="0">
              <a:solidFill>
                <a:schemeClr val="dk1"/>
              </a:solidFill>
              <a:effectLst/>
              <a:latin typeface="+mn-lt"/>
              <a:ea typeface="+mn-ea"/>
              <a:cs typeface="+mn-cs"/>
            </a:rPr>
            <a:t>主に個人市民税の納税義務者数の減少などにより</a:t>
          </a:r>
          <a:r>
            <a:rPr lang="ja-JP" altLang="ja-JP" sz="1100" b="0" i="0" baseline="0">
              <a:solidFill>
                <a:schemeClr val="dk1"/>
              </a:solidFill>
              <a:effectLst/>
              <a:latin typeface="+mn-lt"/>
              <a:ea typeface="+mn-ea"/>
              <a:cs typeface="+mn-cs"/>
            </a:rPr>
            <a:t>、市税全体としては減少傾向が続き、類似団体平均と比較して下回っている。</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年度からの留萌市中期財政計画に基づく</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つの財政規律を守りながら、健全で持続可能な財政運営に取り組むこととしている。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79" name="直線コネクタ 78"/>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7" name="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公債費や職員給与費が減となった一方、下水道事業などのへの繰出金の増、</a:t>
          </a:r>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への補助費の増、</a:t>
          </a:r>
          <a:r>
            <a:rPr kumimoji="1" lang="ja-JP" altLang="en-US" sz="1100">
              <a:solidFill>
                <a:schemeClr val="dk1"/>
              </a:solidFill>
              <a:effectLst/>
              <a:latin typeface="+mn-lt"/>
              <a:ea typeface="+mn-ea"/>
              <a:cs typeface="+mn-cs"/>
            </a:rPr>
            <a:t>臨時財政対策債や地方消費税交付金などの</a:t>
          </a:r>
          <a:r>
            <a:rPr kumimoji="1" lang="ja-JP" altLang="ja-JP" sz="1100">
              <a:solidFill>
                <a:schemeClr val="dk1"/>
              </a:solidFill>
              <a:effectLst/>
              <a:latin typeface="+mn-lt"/>
              <a:ea typeface="+mn-ea"/>
              <a:cs typeface="+mn-cs"/>
            </a:rPr>
            <a:t>減により、昨年度よりも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今後も、社会保障費の増加や市税及び交付税・臨時財政対策債の減少などにより、財政の硬直化が懸念されるため、更なる経常経費の抑制に努めていく。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63</xdr:row>
      <xdr:rowOff>130387</xdr:rowOff>
    </xdr:to>
    <xdr:cxnSp macro="">
      <xdr:nvCxnSpPr>
        <xdr:cNvPr id="133" name="直線コネクタ 132"/>
        <xdr:cNvCxnSpPr/>
      </xdr:nvCxnSpPr>
      <xdr:spPr>
        <a:xfrm>
          <a:off x="4114800" y="10706523"/>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76623</xdr:rowOff>
    </xdr:to>
    <xdr:cxnSp macro="">
      <xdr:nvCxnSpPr>
        <xdr:cNvPr id="136" name="直線コネクタ 135"/>
        <xdr:cNvCxnSpPr/>
      </xdr:nvCxnSpPr>
      <xdr:spPr>
        <a:xfrm>
          <a:off x="3225800" y="1069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68580</xdr:rowOff>
    </xdr:to>
    <xdr:cxnSp macro="">
      <xdr:nvCxnSpPr>
        <xdr:cNvPr id="139" name="直線コネクタ 138"/>
        <xdr:cNvCxnSpPr/>
      </xdr:nvCxnSpPr>
      <xdr:spPr>
        <a:xfrm>
          <a:off x="2336800" y="1056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111337</xdr:rowOff>
    </xdr:to>
    <xdr:cxnSp macro="">
      <xdr:nvCxnSpPr>
        <xdr:cNvPr id="142" name="直線コネクタ 141"/>
        <xdr:cNvCxnSpPr/>
      </xdr:nvCxnSpPr>
      <xdr:spPr>
        <a:xfrm>
          <a:off x="1447800" y="1038479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6" name="テキスト ボックス 145"/>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2" name="楕円 151"/>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3"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4" name="楕円 153"/>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5" name="テキスト ボックス 154"/>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6" name="楕円 155"/>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7" name="テキスト ボックス 156"/>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8" name="楕円 157"/>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9" name="テキスト ボックス 158"/>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60" name="楕円 159"/>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1" name="テキスト ボックス 160"/>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物件費では、</a:t>
          </a:r>
          <a:r>
            <a:rPr kumimoji="1" lang="ja-JP" altLang="ja-JP" sz="1100">
              <a:solidFill>
                <a:sysClr val="windowText" lastClr="000000"/>
              </a:solidFill>
              <a:effectLst/>
              <a:latin typeface="+mn-lt"/>
              <a:ea typeface="+mn-ea"/>
              <a:cs typeface="+mn-cs"/>
            </a:rPr>
            <a:t>公園</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などの管理経費が増加しているが、</a:t>
          </a:r>
          <a:r>
            <a:rPr kumimoji="1" lang="ja-JP" altLang="en-US" sz="1100">
              <a:solidFill>
                <a:sysClr val="windowText" lastClr="000000"/>
              </a:solidFill>
              <a:effectLst/>
              <a:latin typeface="+mn-lt"/>
              <a:ea typeface="+mn-ea"/>
              <a:cs typeface="+mn-cs"/>
            </a:rPr>
            <a:t>鉄道施設等の調査委託料の減少が大きく、また人件費では、</a:t>
          </a:r>
          <a:r>
            <a:rPr kumimoji="1" lang="ja-JP" altLang="ja-JP" sz="1100">
              <a:solidFill>
                <a:sysClr val="windowText" lastClr="000000"/>
              </a:solidFill>
              <a:effectLst/>
              <a:latin typeface="+mn-lt"/>
              <a:ea typeface="+mn-ea"/>
              <a:cs typeface="+mn-cs"/>
            </a:rPr>
            <a:t>退職手当が</a:t>
          </a:r>
          <a:r>
            <a:rPr kumimoji="1" lang="ja-JP" altLang="en-US" sz="1100">
              <a:solidFill>
                <a:sysClr val="windowText" lastClr="000000"/>
              </a:solidFill>
              <a:effectLst/>
              <a:latin typeface="+mn-lt"/>
              <a:ea typeface="+mn-ea"/>
              <a:cs typeface="+mn-cs"/>
            </a:rPr>
            <a:t>増加したものの職員給与費が減少しており</a:t>
          </a:r>
          <a:r>
            <a:rPr kumimoji="1" lang="ja-JP" altLang="ja-JP" sz="1100">
              <a:solidFill>
                <a:sysClr val="windowText" lastClr="000000"/>
              </a:solidFill>
              <a:effectLst/>
              <a:latin typeface="+mn-lt"/>
              <a:ea typeface="+mn-ea"/>
              <a:cs typeface="+mn-cs"/>
            </a:rPr>
            <a:t>、昨年度と比較</a:t>
          </a:r>
          <a:r>
            <a:rPr kumimoji="1" lang="ja-JP" altLang="en-US" sz="1100">
              <a:solidFill>
                <a:sysClr val="windowText" lastClr="000000"/>
              </a:solidFill>
              <a:effectLst/>
              <a:latin typeface="+mn-lt"/>
              <a:ea typeface="+mn-ea"/>
              <a:cs typeface="+mn-cs"/>
            </a:rPr>
            <a:t>すると若干</a:t>
          </a:r>
          <a:r>
            <a:rPr kumimoji="1" lang="ja-JP" altLang="ja-JP" sz="1100">
              <a:solidFill>
                <a:sysClr val="windowText" lastClr="000000"/>
              </a:solidFill>
              <a:effectLst/>
              <a:latin typeface="+mn-lt"/>
              <a:ea typeface="+mn-ea"/>
              <a:cs typeface="+mn-cs"/>
            </a:rPr>
            <a:t>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今後も、定員適正化計画に基づき職員数を管理しながら、経常経費を中心とした支出の抑制に努めていく。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15461</xdr:rowOff>
    </xdr:from>
    <xdr:to>
      <xdr:col>23</xdr:col>
      <xdr:colOff>133350</xdr:colOff>
      <xdr:row>82</xdr:row>
      <xdr:rowOff>33885</xdr:rowOff>
    </xdr:to>
    <xdr:cxnSp macro="">
      <xdr:nvCxnSpPr>
        <xdr:cNvPr id="196" name="直線コネクタ 195"/>
        <xdr:cNvCxnSpPr/>
      </xdr:nvCxnSpPr>
      <xdr:spPr>
        <a:xfrm flipV="1">
          <a:off x="4114800" y="14074361"/>
          <a:ext cx="8382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33885</xdr:rowOff>
    </xdr:from>
    <xdr:to>
      <xdr:col>19</xdr:col>
      <xdr:colOff>133350</xdr:colOff>
      <xdr:row>82</xdr:row>
      <xdr:rowOff>38232</xdr:rowOff>
    </xdr:to>
    <xdr:cxnSp macro="">
      <xdr:nvCxnSpPr>
        <xdr:cNvPr id="199" name="直線コネクタ 198"/>
        <xdr:cNvCxnSpPr/>
      </xdr:nvCxnSpPr>
      <xdr:spPr>
        <a:xfrm flipV="1">
          <a:off x="3225800" y="14092785"/>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154312</xdr:rowOff>
    </xdr:from>
    <xdr:to>
      <xdr:col>15</xdr:col>
      <xdr:colOff>82550</xdr:colOff>
      <xdr:row>82</xdr:row>
      <xdr:rowOff>38232</xdr:rowOff>
    </xdr:to>
    <xdr:cxnSp macro="">
      <xdr:nvCxnSpPr>
        <xdr:cNvPr id="202" name="直線コネクタ 201"/>
        <xdr:cNvCxnSpPr/>
      </xdr:nvCxnSpPr>
      <xdr:spPr>
        <a:xfrm>
          <a:off x="2336800" y="14041762"/>
          <a:ext cx="8890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113154</xdr:rowOff>
    </xdr:from>
    <xdr:to>
      <xdr:col>11</xdr:col>
      <xdr:colOff>31750</xdr:colOff>
      <xdr:row>81</xdr:row>
      <xdr:rowOff>154312</xdr:rowOff>
    </xdr:to>
    <xdr:cxnSp macro="">
      <xdr:nvCxnSpPr>
        <xdr:cNvPr id="205" name="直線コネクタ 204"/>
        <xdr:cNvCxnSpPr/>
      </xdr:nvCxnSpPr>
      <xdr:spPr>
        <a:xfrm>
          <a:off x="1447800" y="14000604"/>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136111</xdr:rowOff>
    </xdr:from>
    <xdr:to>
      <xdr:col>23</xdr:col>
      <xdr:colOff>184150</xdr:colOff>
      <xdr:row>82</xdr:row>
      <xdr:rowOff>66261</xdr:rowOff>
    </xdr:to>
    <xdr:sp macro="" textlink="">
      <xdr:nvSpPr>
        <xdr:cNvPr id="215" name="楕円 214"/>
        <xdr:cNvSpPr/>
      </xdr:nvSpPr>
      <xdr:spPr>
        <a:xfrm>
          <a:off x="4902200" y="140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108188</xdr:rowOff>
    </xdr:from>
    <xdr:ext cx="762000" cy="259045"/>
    <xdr:sp macro="" textlink="">
      <xdr:nvSpPr>
        <xdr:cNvPr id="216" name="人件費・物件費等の状況該当値テキスト"/>
        <xdr:cNvSpPr txBox="1"/>
      </xdr:nvSpPr>
      <xdr:spPr>
        <a:xfrm>
          <a:off x="5041900" y="1399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154535</xdr:rowOff>
    </xdr:from>
    <xdr:to>
      <xdr:col>19</xdr:col>
      <xdr:colOff>184150</xdr:colOff>
      <xdr:row>82</xdr:row>
      <xdr:rowOff>84685</xdr:rowOff>
    </xdr:to>
    <xdr:sp macro="" textlink="">
      <xdr:nvSpPr>
        <xdr:cNvPr id="217" name="楕円 216"/>
        <xdr:cNvSpPr/>
      </xdr:nvSpPr>
      <xdr:spPr>
        <a:xfrm>
          <a:off x="4064000" y="140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69462</xdr:rowOff>
    </xdr:from>
    <xdr:ext cx="736600" cy="259045"/>
    <xdr:sp macro="" textlink="">
      <xdr:nvSpPr>
        <xdr:cNvPr id="218" name="テキスト ボックス 217"/>
        <xdr:cNvSpPr txBox="1"/>
      </xdr:nvSpPr>
      <xdr:spPr>
        <a:xfrm>
          <a:off x="3733800" y="1412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158882</xdr:rowOff>
    </xdr:from>
    <xdr:to>
      <xdr:col>15</xdr:col>
      <xdr:colOff>133350</xdr:colOff>
      <xdr:row>82</xdr:row>
      <xdr:rowOff>89032</xdr:rowOff>
    </xdr:to>
    <xdr:sp macro="" textlink="">
      <xdr:nvSpPr>
        <xdr:cNvPr id="219" name="楕円 218"/>
        <xdr:cNvSpPr/>
      </xdr:nvSpPr>
      <xdr:spPr>
        <a:xfrm>
          <a:off x="3175000" y="140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73809</xdr:rowOff>
    </xdr:from>
    <xdr:ext cx="762000" cy="259045"/>
    <xdr:sp macro="" textlink="">
      <xdr:nvSpPr>
        <xdr:cNvPr id="220" name="テキスト ボックス 219"/>
        <xdr:cNvSpPr txBox="1"/>
      </xdr:nvSpPr>
      <xdr:spPr>
        <a:xfrm>
          <a:off x="2844800" y="1413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103512</xdr:rowOff>
    </xdr:from>
    <xdr:to>
      <xdr:col>11</xdr:col>
      <xdr:colOff>82550</xdr:colOff>
      <xdr:row>82</xdr:row>
      <xdr:rowOff>33662</xdr:rowOff>
    </xdr:to>
    <xdr:sp macro="" textlink="">
      <xdr:nvSpPr>
        <xdr:cNvPr id="221" name="楕円 220"/>
        <xdr:cNvSpPr/>
      </xdr:nvSpPr>
      <xdr:spPr>
        <a:xfrm>
          <a:off x="2286000" y="1399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18439</xdr:rowOff>
    </xdr:from>
    <xdr:ext cx="762000" cy="259045"/>
    <xdr:sp macro="" textlink="">
      <xdr:nvSpPr>
        <xdr:cNvPr id="222" name="テキスト ボックス 221"/>
        <xdr:cNvSpPr txBox="1"/>
      </xdr:nvSpPr>
      <xdr:spPr>
        <a:xfrm>
          <a:off x="1955800" y="140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62354</xdr:rowOff>
    </xdr:from>
    <xdr:to>
      <xdr:col>7</xdr:col>
      <xdr:colOff>31750</xdr:colOff>
      <xdr:row>81</xdr:row>
      <xdr:rowOff>163954</xdr:rowOff>
    </xdr:to>
    <xdr:sp macro="" textlink="">
      <xdr:nvSpPr>
        <xdr:cNvPr id="223" name="楕円 222"/>
        <xdr:cNvSpPr/>
      </xdr:nvSpPr>
      <xdr:spPr>
        <a:xfrm>
          <a:off x="1397000" y="139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148731</xdr:rowOff>
    </xdr:from>
    <xdr:ext cx="762000" cy="259045"/>
    <xdr:sp macro="" textlink="">
      <xdr:nvSpPr>
        <xdr:cNvPr id="224" name="テキスト ボックス 223"/>
        <xdr:cNvSpPr txBox="1"/>
      </xdr:nvSpPr>
      <xdr:spPr>
        <a:xfrm>
          <a:off x="1066800" y="1403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年度から新・留萌市財政健全化計画の終了に伴う職員給与等削減を回復したが、給与構造の違いなどにより、全国と比較して低い水準となっている。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82</xdr:row>
      <xdr:rowOff>143934</xdr:rowOff>
    </xdr:to>
    <xdr:cxnSp macro="">
      <xdr:nvCxnSpPr>
        <xdr:cNvPr id="258" name="直線コネクタ 257"/>
        <xdr:cNvCxnSpPr/>
      </xdr:nvCxnSpPr>
      <xdr:spPr>
        <a:xfrm>
          <a:off x="16179800" y="14041966"/>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81</xdr:row>
      <xdr:rowOff>154516</xdr:rowOff>
    </xdr:to>
    <xdr:cxnSp macro="">
      <xdr:nvCxnSpPr>
        <xdr:cNvPr id="261" name="直線コネクタ 260"/>
        <xdr:cNvCxnSpPr/>
      </xdr:nvCxnSpPr>
      <xdr:spPr>
        <a:xfrm>
          <a:off x="15290800" y="140285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141111</xdr:rowOff>
    </xdr:to>
    <xdr:cxnSp macro="">
      <xdr:nvCxnSpPr>
        <xdr:cNvPr id="264" name="直線コネクタ 263"/>
        <xdr:cNvCxnSpPr/>
      </xdr:nvCxnSpPr>
      <xdr:spPr>
        <a:xfrm>
          <a:off x="14401800" y="138811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74084</xdr:rowOff>
    </xdr:to>
    <xdr:cxnSp macro="">
      <xdr:nvCxnSpPr>
        <xdr:cNvPr id="267" name="直線コネクタ 266"/>
        <xdr:cNvCxnSpPr/>
      </xdr:nvCxnSpPr>
      <xdr:spPr>
        <a:xfrm flipV="1">
          <a:off x="13512800" y="138811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7" name="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9" name="楕円 278"/>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80" name="テキスト ボックス 279"/>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81" name="楕円 280"/>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82" name="テキスト ボックス 281"/>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3" name="楕円 282"/>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4" name="テキスト ボックス 283"/>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5" name="楕円 284"/>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6" name="テキスト ボックス 285"/>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これまで実施してきた財政健全化等の計画に基づき、職員数を見直し削減を図ってきたところであるが、計画を上回る削減により市政運営に支障をきたしかねない状況となっている。</a:t>
          </a:r>
          <a:endParaRPr lang="ja-JP" altLang="ja-JP" sz="1400">
            <a:effectLst/>
          </a:endParaRPr>
        </a:p>
        <a:p>
          <a:r>
            <a:rPr kumimoji="1" lang="ja-JP" altLang="ja-JP" sz="1100">
              <a:solidFill>
                <a:schemeClr val="dk1"/>
              </a:solidFill>
              <a:effectLst/>
              <a:latin typeface="+mn-lt"/>
              <a:ea typeface="+mn-ea"/>
              <a:cs typeface="+mn-cs"/>
            </a:rPr>
            <a:t>類似団体の状況を参考にしながら、令和元年度からの第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次定員適正化計画に基づき、今後も適正な職員数の確保に努めていく。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33845</xdr:rowOff>
    </xdr:from>
    <xdr:to>
      <xdr:col>81</xdr:col>
      <xdr:colOff>44450</xdr:colOff>
      <xdr:row>60</xdr:row>
      <xdr:rowOff>47117</xdr:rowOff>
    </xdr:to>
    <xdr:cxnSp macro="">
      <xdr:nvCxnSpPr>
        <xdr:cNvPr id="320" name="直線コネクタ 319"/>
        <xdr:cNvCxnSpPr/>
      </xdr:nvCxnSpPr>
      <xdr:spPr>
        <a:xfrm>
          <a:off x="16179800" y="10320845"/>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31893</xdr:rowOff>
    </xdr:from>
    <xdr:ext cx="762000" cy="259045"/>
    <xdr:sp macro="" textlink="">
      <xdr:nvSpPr>
        <xdr:cNvPr id="321" name="定員管理の状況平均値テキスト"/>
        <xdr:cNvSpPr txBox="1"/>
      </xdr:nvSpPr>
      <xdr:spPr>
        <a:xfrm>
          <a:off x="17106900" y="1031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33845</xdr:rowOff>
    </xdr:from>
    <xdr:to>
      <xdr:col>77</xdr:col>
      <xdr:colOff>44450</xdr:colOff>
      <xdr:row>60</xdr:row>
      <xdr:rowOff>36258</xdr:rowOff>
    </xdr:to>
    <xdr:cxnSp macro="">
      <xdr:nvCxnSpPr>
        <xdr:cNvPr id="323" name="直線コネクタ 322"/>
        <xdr:cNvCxnSpPr/>
      </xdr:nvCxnSpPr>
      <xdr:spPr>
        <a:xfrm flipV="1">
          <a:off x="15290800" y="103208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36258</xdr:rowOff>
    </xdr:from>
    <xdr:to>
      <xdr:col>72</xdr:col>
      <xdr:colOff>203200</xdr:colOff>
      <xdr:row>60</xdr:row>
      <xdr:rowOff>36258</xdr:rowOff>
    </xdr:to>
    <xdr:cxnSp macro="">
      <xdr:nvCxnSpPr>
        <xdr:cNvPr id="326" name="直線コネクタ 325"/>
        <xdr:cNvCxnSpPr/>
      </xdr:nvCxnSpPr>
      <xdr:spPr>
        <a:xfrm>
          <a:off x="14401800" y="10323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21781</xdr:rowOff>
    </xdr:from>
    <xdr:to>
      <xdr:col>68</xdr:col>
      <xdr:colOff>152400</xdr:colOff>
      <xdr:row>60</xdr:row>
      <xdr:rowOff>36258</xdr:rowOff>
    </xdr:to>
    <xdr:cxnSp macro="">
      <xdr:nvCxnSpPr>
        <xdr:cNvPr id="329" name="直線コネクタ 328"/>
        <xdr:cNvCxnSpPr/>
      </xdr:nvCxnSpPr>
      <xdr:spPr>
        <a:xfrm>
          <a:off x="13512800" y="1030878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167767</xdr:rowOff>
    </xdr:from>
    <xdr:to>
      <xdr:col>81</xdr:col>
      <xdr:colOff>95250</xdr:colOff>
      <xdr:row>60</xdr:row>
      <xdr:rowOff>97917</xdr:rowOff>
    </xdr:to>
    <xdr:sp macro="" textlink="">
      <xdr:nvSpPr>
        <xdr:cNvPr id="339" name="楕円 338"/>
        <xdr:cNvSpPr/>
      </xdr:nvSpPr>
      <xdr:spPr>
        <a:xfrm>
          <a:off x="169672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89044</xdr:rowOff>
    </xdr:from>
    <xdr:ext cx="762000" cy="259045"/>
    <xdr:sp macro="" textlink="">
      <xdr:nvSpPr>
        <xdr:cNvPr id="340" name="定員管理の状況該当値テキスト"/>
        <xdr:cNvSpPr txBox="1"/>
      </xdr:nvSpPr>
      <xdr:spPr>
        <a:xfrm>
          <a:off x="17106900" y="1020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154495</xdr:rowOff>
    </xdr:from>
    <xdr:to>
      <xdr:col>77</xdr:col>
      <xdr:colOff>95250</xdr:colOff>
      <xdr:row>60</xdr:row>
      <xdr:rowOff>84645</xdr:rowOff>
    </xdr:to>
    <xdr:sp macro="" textlink="">
      <xdr:nvSpPr>
        <xdr:cNvPr id="341" name="楕円 340"/>
        <xdr:cNvSpPr/>
      </xdr:nvSpPr>
      <xdr:spPr>
        <a:xfrm>
          <a:off x="161290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94822</xdr:rowOff>
    </xdr:from>
    <xdr:ext cx="736600" cy="259045"/>
    <xdr:sp macro="" textlink="">
      <xdr:nvSpPr>
        <xdr:cNvPr id="342" name="テキスト ボックス 341"/>
        <xdr:cNvSpPr txBox="1"/>
      </xdr:nvSpPr>
      <xdr:spPr>
        <a:xfrm>
          <a:off x="15798800" y="1003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156908</xdr:rowOff>
    </xdr:from>
    <xdr:to>
      <xdr:col>73</xdr:col>
      <xdr:colOff>44450</xdr:colOff>
      <xdr:row>60</xdr:row>
      <xdr:rowOff>87058</xdr:rowOff>
    </xdr:to>
    <xdr:sp macro="" textlink="">
      <xdr:nvSpPr>
        <xdr:cNvPr id="343" name="楕円 342"/>
        <xdr:cNvSpPr/>
      </xdr:nvSpPr>
      <xdr:spPr>
        <a:xfrm>
          <a:off x="15240000" y="10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97235</xdr:rowOff>
    </xdr:from>
    <xdr:ext cx="762000" cy="259045"/>
    <xdr:sp macro="" textlink="">
      <xdr:nvSpPr>
        <xdr:cNvPr id="344" name="テキスト ボックス 343"/>
        <xdr:cNvSpPr txBox="1"/>
      </xdr:nvSpPr>
      <xdr:spPr>
        <a:xfrm>
          <a:off x="14909800" y="100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156908</xdr:rowOff>
    </xdr:from>
    <xdr:to>
      <xdr:col>68</xdr:col>
      <xdr:colOff>203200</xdr:colOff>
      <xdr:row>60</xdr:row>
      <xdr:rowOff>87058</xdr:rowOff>
    </xdr:to>
    <xdr:sp macro="" textlink="">
      <xdr:nvSpPr>
        <xdr:cNvPr id="345" name="楕円 344"/>
        <xdr:cNvSpPr/>
      </xdr:nvSpPr>
      <xdr:spPr>
        <a:xfrm>
          <a:off x="14351000" y="10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97235</xdr:rowOff>
    </xdr:from>
    <xdr:ext cx="762000" cy="259045"/>
    <xdr:sp macro="" textlink="">
      <xdr:nvSpPr>
        <xdr:cNvPr id="346" name="テキスト ボックス 345"/>
        <xdr:cNvSpPr txBox="1"/>
      </xdr:nvSpPr>
      <xdr:spPr>
        <a:xfrm>
          <a:off x="14020800" y="100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142431</xdr:rowOff>
    </xdr:from>
    <xdr:to>
      <xdr:col>64</xdr:col>
      <xdr:colOff>152400</xdr:colOff>
      <xdr:row>60</xdr:row>
      <xdr:rowOff>72581</xdr:rowOff>
    </xdr:to>
    <xdr:sp macro="" textlink="">
      <xdr:nvSpPr>
        <xdr:cNvPr id="347" name="楕円 346"/>
        <xdr:cNvSpPr/>
      </xdr:nvSpPr>
      <xdr:spPr>
        <a:xfrm>
          <a:off x="13462000" y="10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82758</xdr:rowOff>
    </xdr:from>
    <xdr:ext cx="762000" cy="259045"/>
    <xdr:sp macro="" textlink="">
      <xdr:nvSpPr>
        <xdr:cNvPr id="348" name="テキスト ボックス 347"/>
        <xdr:cNvSpPr txBox="1"/>
      </xdr:nvSpPr>
      <xdr:spPr>
        <a:xfrm>
          <a:off x="13131800" y="100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年度に実施した借換債の元金償還が平成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年度から本格化し、さらに公立病院特例債の元利償還金が比率算定へ算入されたことにより、類似団体平均を大きく上回る水準となっているが、平成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％をピークに徐々に改善される見込みではあり、公債費負担適正化計画に基づく地方債の発行抑制などにより、平成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％と地方債発行に係る許可団体ではなくな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は、留萌小学校整備や消防庁舎改築事業の償還が影響し</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％となった。令和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年度以降においても、留萌市中期財政計画に基づく地方債発行の規律を守りつつ、比率の改善に努めていく。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42</xdr:row>
      <xdr:rowOff>146050</xdr:rowOff>
    </xdr:to>
    <xdr:cxnSp macro="">
      <xdr:nvCxnSpPr>
        <xdr:cNvPr id="377" name="直線コネクタ 376"/>
        <xdr:cNvCxnSpPr/>
      </xdr:nvCxnSpPr>
      <xdr:spPr>
        <a:xfrm flipV="1">
          <a:off x="17018000" y="6108277"/>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78"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79" name="直線コネクタ 378"/>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0"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1" name="直線コネクタ 380"/>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129963</xdr:rowOff>
    </xdr:to>
    <xdr:cxnSp macro="">
      <xdr:nvCxnSpPr>
        <xdr:cNvPr id="382" name="直線コネクタ 381"/>
        <xdr:cNvCxnSpPr/>
      </xdr:nvCxnSpPr>
      <xdr:spPr>
        <a:xfrm>
          <a:off x="16179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3"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4" name="フローチャート: 判断 383"/>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30904</xdr:rowOff>
    </xdr:to>
    <xdr:cxnSp macro="">
      <xdr:nvCxnSpPr>
        <xdr:cNvPr id="385" name="直線コネクタ 384"/>
        <xdr:cNvCxnSpPr/>
      </xdr:nvCxnSpPr>
      <xdr:spPr>
        <a:xfrm flipV="1">
          <a:off x="15290800" y="73067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143087</xdr:rowOff>
    </xdr:from>
    <xdr:to>
      <xdr:col>77</xdr:col>
      <xdr:colOff>95250</xdr:colOff>
      <xdr:row>40</xdr:row>
      <xdr:rowOff>73237</xdr:rowOff>
    </xdr:to>
    <xdr:sp macro="" textlink="">
      <xdr:nvSpPr>
        <xdr:cNvPr id="386" name="フローチャート: 判断 385"/>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387" name="テキスト ボックス 386"/>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135467</xdr:rowOff>
    </xdr:to>
    <xdr:cxnSp macro="">
      <xdr:nvCxnSpPr>
        <xdr:cNvPr id="388" name="直線コネクタ 387"/>
        <xdr:cNvCxnSpPr/>
      </xdr:nvCxnSpPr>
      <xdr:spPr>
        <a:xfrm flipV="1">
          <a:off x="14401800" y="74032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9" name="フローチャート: 判断 388"/>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90" name="テキスト ボックス 389"/>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52494</xdr:rowOff>
    </xdr:to>
    <xdr:cxnSp macro="">
      <xdr:nvCxnSpPr>
        <xdr:cNvPr id="391" name="直線コネクタ 390"/>
        <xdr:cNvCxnSpPr/>
      </xdr:nvCxnSpPr>
      <xdr:spPr>
        <a:xfrm flipV="1">
          <a:off x="13512800" y="750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2" name="フローチャート: 判断 391"/>
        <xdr:cNvSpPr/>
      </xdr:nvSpPr>
      <xdr:spPr>
        <a:xfrm>
          <a:off x="14351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3" name="テキスト ボックス 392"/>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4" name="フローチャート: 判断 393"/>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395" name="テキスト ボックス 394"/>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1" name="楕円 400"/>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146490</xdr:rowOff>
    </xdr:from>
    <xdr:ext cx="762000" cy="259045"/>
    <xdr:sp macro="" textlink="">
      <xdr:nvSpPr>
        <xdr:cNvPr id="402" name="公債費負担の状況該当値テキスト"/>
        <xdr:cNvSpPr txBox="1"/>
      </xdr:nvSpPr>
      <xdr:spPr>
        <a:xfrm>
          <a:off x="17106900" y="717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3" name="楕円 402"/>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4" name="テキスト ボックス 403"/>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5" name="楕円 40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6" name="テキスト ボックス 40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7" name="楕円 406"/>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8" name="テキスト ボックス 407"/>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9" name="楕円 408"/>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10" name="テキスト ボックス 409"/>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早期健全化基準である</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％を下回っているものの、地方債残高が多額であるため、類似団体平均・北海道平均・全国平均を大きく上回る水準となっている。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年度以降においても、</a:t>
          </a:r>
          <a:r>
            <a:rPr lang="ja-JP" altLang="ja-JP" sz="1100" b="0" i="0" baseline="0">
              <a:solidFill>
                <a:schemeClr val="dk1"/>
              </a:solidFill>
              <a:effectLst/>
              <a:latin typeface="+mn-lt"/>
              <a:ea typeface="+mn-ea"/>
              <a:cs typeface="+mn-cs"/>
            </a:rPr>
            <a:t>留萌市中期財政計画に基づく地方債発行等の規律を守りつつ、比率の改善に努めていく。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9" name="直線コネクタ 438"/>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40"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41" name="直線コネクタ 440"/>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114512</xdr:rowOff>
    </xdr:from>
    <xdr:to>
      <xdr:col>81</xdr:col>
      <xdr:colOff>44450</xdr:colOff>
      <xdr:row>19</xdr:row>
      <xdr:rowOff>164112</xdr:rowOff>
    </xdr:to>
    <xdr:cxnSp macro="">
      <xdr:nvCxnSpPr>
        <xdr:cNvPr id="444" name="直線コネクタ 443"/>
        <xdr:cNvCxnSpPr/>
      </xdr:nvCxnSpPr>
      <xdr:spPr>
        <a:xfrm flipV="1">
          <a:off x="16179800" y="3372062"/>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5"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6" name="フローチャート: 判断 445"/>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164112</xdr:rowOff>
    </xdr:from>
    <xdr:to>
      <xdr:col>77</xdr:col>
      <xdr:colOff>44450</xdr:colOff>
      <xdr:row>20</xdr:row>
      <xdr:rowOff>12771</xdr:rowOff>
    </xdr:to>
    <xdr:cxnSp macro="">
      <xdr:nvCxnSpPr>
        <xdr:cNvPr id="447" name="直線コネクタ 446"/>
        <xdr:cNvCxnSpPr/>
      </xdr:nvCxnSpPr>
      <xdr:spPr>
        <a:xfrm flipV="1">
          <a:off x="15290800" y="342166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8" name="フローチャート: 判断 447"/>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9" name="テキスト ボックス 448"/>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12771</xdr:rowOff>
    </xdr:from>
    <xdr:to>
      <xdr:col>72</xdr:col>
      <xdr:colOff>203200</xdr:colOff>
      <xdr:row>20</xdr:row>
      <xdr:rowOff>98566</xdr:rowOff>
    </xdr:to>
    <xdr:cxnSp macro="">
      <xdr:nvCxnSpPr>
        <xdr:cNvPr id="450" name="直線コネクタ 449"/>
        <xdr:cNvCxnSpPr/>
      </xdr:nvCxnSpPr>
      <xdr:spPr>
        <a:xfrm flipV="1">
          <a:off x="14401800" y="3441771"/>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51" name="フローチャート: 判断 450"/>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2" name="テキスト ボックス 451"/>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98566</xdr:rowOff>
    </xdr:from>
    <xdr:to>
      <xdr:col>68</xdr:col>
      <xdr:colOff>152400</xdr:colOff>
      <xdr:row>21</xdr:row>
      <xdr:rowOff>59831</xdr:rowOff>
    </xdr:to>
    <xdr:cxnSp macro="">
      <xdr:nvCxnSpPr>
        <xdr:cNvPr id="453" name="直線コネクタ 452"/>
        <xdr:cNvCxnSpPr/>
      </xdr:nvCxnSpPr>
      <xdr:spPr>
        <a:xfrm flipV="1">
          <a:off x="13512800" y="3527566"/>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4" name="フローチャート: 判断 453"/>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5" name="テキスト ボックス 454"/>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6" name="フローチャート: 判断 455"/>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7" name="テキスト ボックス 456"/>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63712</xdr:rowOff>
    </xdr:from>
    <xdr:to>
      <xdr:col>81</xdr:col>
      <xdr:colOff>95250</xdr:colOff>
      <xdr:row>19</xdr:row>
      <xdr:rowOff>165312</xdr:rowOff>
    </xdr:to>
    <xdr:sp macro="" textlink="">
      <xdr:nvSpPr>
        <xdr:cNvPr id="463" name="楕円 462"/>
        <xdr:cNvSpPr/>
      </xdr:nvSpPr>
      <xdr:spPr>
        <a:xfrm>
          <a:off x="16967200" y="33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35789</xdr:rowOff>
    </xdr:from>
    <xdr:ext cx="762000" cy="259045"/>
    <xdr:sp macro="" textlink="">
      <xdr:nvSpPr>
        <xdr:cNvPr id="464" name="将来負担の状況該当値テキスト"/>
        <xdr:cNvSpPr txBox="1"/>
      </xdr:nvSpPr>
      <xdr:spPr>
        <a:xfrm>
          <a:off x="17106900" y="329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113312</xdr:rowOff>
    </xdr:from>
    <xdr:to>
      <xdr:col>77</xdr:col>
      <xdr:colOff>95250</xdr:colOff>
      <xdr:row>20</xdr:row>
      <xdr:rowOff>43462</xdr:rowOff>
    </xdr:to>
    <xdr:sp macro="" textlink="">
      <xdr:nvSpPr>
        <xdr:cNvPr id="465" name="楕円 464"/>
        <xdr:cNvSpPr/>
      </xdr:nvSpPr>
      <xdr:spPr>
        <a:xfrm>
          <a:off x="16129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28239</xdr:rowOff>
    </xdr:from>
    <xdr:ext cx="736600" cy="259045"/>
    <xdr:sp macro="" textlink="">
      <xdr:nvSpPr>
        <xdr:cNvPr id="466" name="テキスト ボックス 465"/>
        <xdr:cNvSpPr txBox="1"/>
      </xdr:nvSpPr>
      <xdr:spPr>
        <a:xfrm>
          <a:off x="15798800" y="3457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133421</xdr:rowOff>
    </xdr:from>
    <xdr:to>
      <xdr:col>73</xdr:col>
      <xdr:colOff>44450</xdr:colOff>
      <xdr:row>20</xdr:row>
      <xdr:rowOff>63571</xdr:rowOff>
    </xdr:to>
    <xdr:sp macro="" textlink="">
      <xdr:nvSpPr>
        <xdr:cNvPr id="467" name="楕円 466"/>
        <xdr:cNvSpPr/>
      </xdr:nvSpPr>
      <xdr:spPr>
        <a:xfrm>
          <a:off x="15240000" y="33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48348</xdr:rowOff>
    </xdr:from>
    <xdr:ext cx="762000" cy="259045"/>
    <xdr:sp macro="" textlink="">
      <xdr:nvSpPr>
        <xdr:cNvPr id="468" name="テキスト ボックス 467"/>
        <xdr:cNvSpPr txBox="1"/>
      </xdr:nvSpPr>
      <xdr:spPr>
        <a:xfrm>
          <a:off x="14909800" y="347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47766</xdr:rowOff>
    </xdr:from>
    <xdr:to>
      <xdr:col>68</xdr:col>
      <xdr:colOff>203200</xdr:colOff>
      <xdr:row>20</xdr:row>
      <xdr:rowOff>149366</xdr:rowOff>
    </xdr:to>
    <xdr:sp macro="" textlink="">
      <xdr:nvSpPr>
        <xdr:cNvPr id="469" name="楕円 468"/>
        <xdr:cNvSpPr/>
      </xdr:nvSpPr>
      <xdr:spPr>
        <a:xfrm>
          <a:off x="14351000" y="3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134143</xdr:rowOff>
    </xdr:from>
    <xdr:ext cx="762000" cy="259045"/>
    <xdr:sp macro="" textlink="">
      <xdr:nvSpPr>
        <xdr:cNvPr id="470" name="テキスト ボックス 469"/>
        <xdr:cNvSpPr txBox="1"/>
      </xdr:nvSpPr>
      <xdr:spPr>
        <a:xfrm>
          <a:off x="14020800" y="356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9031</xdr:rowOff>
    </xdr:from>
    <xdr:to>
      <xdr:col>64</xdr:col>
      <xdr:colOff>152400</xdr:colOff>
      <xdr:row>21</xdr:row>
      <xdr:rowOff>110631</xdr:rowOff>
    </xdr:to>
    <xdr:sp macro="" textlink="">
      <xdr:nvSpPr>
        <xdr:cNvPr id="471" name="楕円 470"/>
        <xdr:cNvSpPr/>
      </xdr:nvSpPr>
      <xdr:spPr>
        <a:xfrm>
          <a:off x="13462000" y="36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95408</xdr:rowOff>
    </xdr:from>
    <xdr:ext cx="762000" cy="259045"/>
    <xdr:sp macro="" textlink="">
      <xdr:nvSpPr>
        <xdr:cNvPr id="472" name="テキスト ボックス 471"/>
        <xdr:cNvSpPr txBox="1"/>
      </xdr:nvSpPr>
      <xdr:spPr>
        <a:xfrm>
          <a:off x="13131800" y="369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年度から新・留萌市財政健全化計画の終了に伴い職員給与等削減を回復したが、給与構造の違いなどにより、類似団体平均・北海道平均・全国平均を下回っている。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xdr:rowOff>
    </xdr:from>
    <xdr:to>
      <xdr:col>24</xdr:col>
      <xdr:colOff>25400</xdr:colOff>
      <xdr:row>40</xdr:row>
      <xdr:rowOff>64135</xdr:rowOff>
    </xdr:to>
    <xdr:cxnSp macro="">
      <xdr:nvCxnSpPr>
        <xdr:cNvPr id="57" name="直線コネクタ 56"/>
        <xdr:cNvCxnSpPr/>
      </xdr:nvCxnSpPr>
      <xdr:spPr>
        <a:xfrm flipV="1">
          <a:off x="4826000" y="5830570"/>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36212</xdr:rowOff>
    </xdr:from>
    <xdr:ext cx="762000" cy="259045"/>
    <xdr:sp macro="" textlink="">
      <xdr:nvSpPr>
        <xdr:cNvPr id="58" name="人件費最小値テキスト"/>
        <xdr:cNvSpPr txBox="1"/>
      </xdr:nvSpPr>
      <xdr:spPr>
        <a:xfrm>
          <a:off x="4914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64135</xdr:rowOff>
    </xdr:from>
    <xdr:to>
      <xdr:col>24</xdr:col>
      <xdr:colOff>114300</xdr:colOff>
      <xdr:row>40</xdr:row>
      <xdr:rowOff>64135</xdr:rowOff>
    </xdr:to>
    <xdr:cxnSp macro="">
      <xdr:nvCxnSpPr>
        <xdr:cNvPr id="59" name="直線コネクタ 58"/>
        <xdr:cNvCxnSpPr/>
      </xdr:nvCxnSpPr>
      <xdr:spPr>
        <a:xfrm>
          <a:off x="4737100" y="692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87647</xdr:rowOff>
    </xdr:from>
    <xdr:ext cx="762000" cy="259045"/>
    <xdr:sp macro="" textlink="">
      <xdr:nvSpPr>
        <xdr:cNvPr id="60" name="人件費最大値テキスト"/>
        <xdr:cNvSpPr txBox="1"/>
      </xdr:nvSpPr>
      <xdr:spPr>
        <a:xfrm>
          <a:off x="4914900" y="557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xdr:rowOff>
    </xdr:from>
    <xdr:to>
      <xdr:col>24</xdr:col>
      <xdr:colOff>114300</xdr:colOff>
      <xdr:row>34</xdr:row>
      <xdr:rowOff>1270</xdr:rowOff>
    </xdr:to>
    <xdr:cxnSp macro="">
      <xdr:nvCxnSpPr>
        <xdr:cNvPr id="61" name="直線コネクタ 60"/>
        <xdr:cNvCxnSpPr/>
      </xdr:nvCxnSpPr>
      <xdr:spPr>
        <a:xfrm>
          <a:off x="4737100" y="58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155575</xdr:rowOff>
    </xdr:from>
    <xdr:to>
      <xdr:col>24</xdr:col>
      <xdr:colOff>25400</xdr:colOff>
      <xdr:row>34</xdr:row>
      <xdr:rowOff>1270</xdr:rowOff>
    </xdr:to>
    <xdr:cxnSp macro="">
      <xdr:nvCxnSpPr>
        <xdr:cNvPr id="62" name="直線コネクタ 61"/>
        <xdr:cNvCxnSpPr/>
      </xdr:nvCxnSpPr>
      <xdr:spPr>
        <a:xfrm>
          <a:off x="3987800" y="58134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13987</xdr:rowOff>
    </xdr:from>
    <xdr:ext cx="762000" cy="259045"/>
    <xdr:sp macro="" textlink="">
      <xdr:nvSpPr>
        <xdr:cNvPr id="63" name="人件費平均値テキスト"/>
        <xdr:cNvSpPr txBox="1"/>
      </xdr:nvSpPr>
      <xdr:spPr>
        <a:xfrm>
          <a:off x="4914900" y="601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64" name="フローチャート: 判断 63"/>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155575</xdr:rowOff>
    </xdr:from>
    <xdr:to>
      <xdr:col>19</xdr:col>
      <xdr:colOff>187325</xdr:colOff>
      <xdr:row>34</xdr:row>
      <xdr:rowOff>18415</xdr:rowOff>
    </xdr:to>
    <xdr:cxnSp macro="">
      <xdr:nvCxnSpPr>
        <xdr:cNvPr id="65" name="直線コネクタ 64"/>
        <xdr:cNvCxnSpPr/>
      </xdr:nvCxnSpPr>
      <xdr:spPr>
        <a:xfrm flipV="1">
          <a:off x="3098800" y="5813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53340</xdr:rowOff>
    </xdr:from>
    <xdr:to>
      <xdr:col>20</xdr:col>
      <xdr:colOff>38100</xdr:colOff>
      <xdr:row>35</xdr:row>
      <xdr:rowOff>154940</xdr:rowOff>
    </xdr:to>
    <xdr:sp macro="" textlink="">
      <xdr:nvSpPr>
        <xdr:cNvPr id="66" name="フローチャート: 判断 65"/>
        <xdr:cNvSpPr/>
      </xdr:nvSpPr>
      <xdr:spPr>
        <a:xfrm>
          <a:off x="3937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139717</xdr:rowOff>
    </xdr:from>
    <xdr:ext cx="736600" cy="259045"/>
    <xdr:sp macro="" textlink="">
      <xdr:nvSpPr>
        <xdr:cNvPr id="67" name="テキスト ボックス 66"/>
        <xdr:cNvSpPr txBox="1"/>
      </xdr:nvSpPr>
      <xdr:spPr>
        <a:xfrm>
          <a:off x="3606800" y="614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18415</xdr:rowOff>
    </xdr:from>
    <xdr:to>
      <xdr:col>15</xdr:col>
      <xdr:colOff>98425</xdr:colOff>
      <xdr:row>34</xdr:row>
      <xdr:rowOff>18415</xdr:rowOff>
    </xdr:to>
    <xdr:cxnSp macro="">
      <xdr:nvCxnSpPr>
        <xdr:cNvPr id="68" name="直線コネクタ 67"/>
        <xdr:cNvCxnSpPr/>
      </xdr:nvCxnSpPr>
      <xdr:spPr>
        <a:xfrm>
          <a:off x="2209800" y="584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36195</xdr:rowOff>
    </xdr:from>
    <xdr:to>
      <xdr:col>15</xdr:col>
      <xdr:colOff>149225</xdr:colOff>
      <xdr:row>35</xdr:row>
      <xdr:rowOff>137795</xdr:rowOff>
    </xdr:to>
    <xdr:sp macro="" textlink="">
      <xdr:nvSpPr>
        <xdr:cNvPr id="69" name="フローチャート: 判断 68"/>
        <xdr:cNvSpPr/>
      </xdr:nvSpPr>
      <xdr:spPr>
        <a:xfrm>
          <a:off x="3048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122572</xdr:rowOff>
    </xdr:from>
    <xdr:ext cx="762000" cy="259045"/>
    <xdr:sp macro="" textlink="">
      <xdr:nvSpPr>
        <xdr:cNvPr id="70" name="テキスト ボックス 69"/>
        <xdr:cNvSpPr txBox="1"/>
      </xdr:nvSpPr>
      <xdr:spPr>
        <a:xfrm>
          <a:off x="2717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64135</xdr:rowOff>
    </xdr:from>
    <xdr:to>
      <xdr:col>11</xdr:col>
      <xdr:colOff>9525</xdr:colOff>
      <xdr:row>34</xdr:row>
      <xdr:rowOff>18415</xdr:rowOff>
    </xdr:to>
    <xdr:cxnSp macro="">
      <xdr:nvCxnSpPr>
        <xdr:cNvPr id="71" name="直線コネクタ 70"/>
        <xdr:cNvCxnSpPr/>
      </xdr:nvCxnSpPr>
      <xdr:spPr>
        <a:xfrm>
          <a:off x="1320800" y="572198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30480</xdr:rowOff>
    </xdr:from>
    <xdr:to>
      <xdr:col>11</xdr:col>
      <xdr:colOff>60325</xdr:colOff>
      <xdr:row>35</xdr:row>
      <xdr:rowOff>132080</xdr:rowOff>
    </xdr:to>
    <xdr:sp macro="" textlink="">
      <xdr:nvSpPr>
        <xdr:cNvPr id="72" name="フローチャート: 判断 71"/>
        <xdr:cNvSpPr/>
      </xdr:nvSpPr>
      <xdr:spPr>
        <a:xfrm>
          <a:off x="2159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116857</xdr:rowOff>
    </xdr:from>
    <xdr:ext cx="762000" cy="259045"/>
    <xdr:sp macro="" textlink="">
      <xdr:nvSpPr>
        <xdr:cNvPr id="73" name="テキスト ボックス 72"/>
        <xdr:cNvSpPr txBox="1"/>
      </xdr:nvSpPr>
      <xdr:spPr>
        <a:xfrm>
          <a:off x="1828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74" name="フローチャート: 判断 73"/>
        <xdr:cNvSpPr/>
      </xdr:nvSpPr>
      <xdr:spPr>
        <a:xfrm>
          <a:off x="12700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71137</xdr:rowOff>
    </xdr:from>
    <xdr:ext cx="762000" cy="259045"/>
    <xdr:sp macro="" textlink="">
      <xdr:nvSpPr>
        <xdr:cNvPr id="75" name="テキスト ボックス 74"/>
        <xdr:cNvSpPr txBox="1"/>
      </xdr:nvSpPr>
      <xdr:spPr>
        <a:xfrm>
          <a:off x="9398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121920</xdr:rowOff>
    </xdr:from>
    <xdr:to>
      <xdr:col>24</xdr:col>
      <xdr:colOff>76200</xdr:colOff>
      <xdr:row>34</xdr:row>
      <xdr:rowOff>52070</xdr:rowOff>
    </xdr:to>
    <xdr:sp macro="" textlink="">
      <xdr:nvSpPr>
        <xdr:cNvPr id="81" name="楕円 80"/>
        <xdr:cNvSpPr/>
      </xdr:nvSpPr>
      <xdr:spPr>
        <a:xfrm>
          <a:off x="47752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30497</xdr:rowOff>
    </xdr:from>
    <xdr:ext cx="762000" cy="259045"/>
    <xdr:sp macro="" textlink="">
      <xdr:nvSpPr>
        <xdr:cNvPr id="82" name="人件費該当値テキスト"/>
        <xdr:cNvSpPr txBox="1"/>
      </xdr:nvSpPr>
      <xdr:spPr>
        <a:xfrm>
          <a:off x="4914900" y="56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104775</xdr:rowOff>
    </xdr:from>
    <xdr:to>
      <xdr:col>20</xdr:col>
      <xdr:colOff>38100</xdr:colOff>
      <xdr:row>34</xdr:row>
      <xdr:rowOff>34925</xdr:rowOff>
    </xdr:to>
    <xdr:sp macro="" textlink="">
      <xdr:nvSpPr>
        <xdr:cNvPr id="83" name="楕円 82"/>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45102</xdr:rowOff>
    </xdr:from>
    <xdr:ext cx="736600" cy="259045"/>
    <xdr:sp macro="" textlink="">
      <xdr:nvSpPr>
        <xdr:cNvPr id="84" name="テキスト ボックス 83"/>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139065</xdr:rowOff>
    </xdr:from>
    <xdr:to>
      <xdr:col>15</xdr:col>
      <xdr:colOff>149225</xdr:colOff>
      <xdr:row>34</xdr:row>
      <xdr:rowOff>69215</xdr:rowOff>
    </xdr:to>
    <xdr:sp macro="" textlink="">
      <xdr:nvSpPr>
        <xdr:cNvPr id="85" name="楕円 84"/>
        <xdr:cNvSpPr/>
      </xdr:nvSpPr>
      <xdr:spPr>
        <a:xfrm>
          <a:off x="3048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79392</xdr:rowOff>
    </xdr:from>
    <xdr:ext cx="762000" cy="259045"/>
    <xdr:sp macro="" textlink="">
      <xdr:nvSpPr>
        <xdr:cNvPr id="86" name="テキスト ボックス 85"/>
        <xdr:cNvSpPr txBox="1"/>
      </xdr:nvSpPr>
      <xdr:spPr>
        <a:xfrm>
          <a:off x="2717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139065</xdr:rowOff>
    </xdr:from>
    <xdr:to>
      <xdr:col>11</xdr:col>
      <xdr:colOff>60325</xdr:colOff>
      <xdr:row>34</xdr:row>
      <xdr:rowOff>69215</xdr:rowOff>
    </xdr:to>
    <xdr:sp macro="" textlink="">
      <xdr:nvSpPr>
        <xdr:cNvPr id="87" name="楕円 86"/>
        <xdr:cNvSpPr/>
      </xdr:nvSpPr>
      <xdr:spPr>
        <a:xfrm>
          <a:off x="2159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79392</xdr:rowOff>
    </xdr:from>
    <xdr:ext cx="762000" cy="259045"/>
    <xdr:sp macro="" textlink="">
      <xdr:nvSpPr>
        <xdr:cNvPr id="88" name="テキスト ボックス 87"/>
        <xdr:cNvSpPr txBox="1"/>
      </xdr:nvSpPr>
      <xdr:spPr>
        <a:xfrm>
          <a:off x="1828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xdr:rowOff>
    </xdr:from>
    <xdr:to>
      <xdr:col>6</xdr:col>
      <xdr:colOff>171450</xdr:colOff>
      <xdr:row>33</xdr:row>
      <xdr:rowOff>114935</xdr:rowOff>
    </xdr:to>
    <xdr:sp macro="" textlink="">
      <xdr:nvSpPr>
        <xdr:cNvPr id="89" name="楕円 88"/>
        <xdr:cNvSpPr/>
      </xdr:nvSpPr>
      <xdr:spPr>
        <a:xfrm>
          <a:off x="12700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125112</xdr:rowOff>
    </xdr:from>
    <xdr:ext cx="762000" cy="259045"/>
    <xdr:sp macro="" textlink="">
      <xdr:nvSpPr>
        <xdr:cNvPr id="90" name="テキスト ボックス 89"/>
        <xdr:cNvSpPr txBox="1"/>
      </xdr:nvSpPr>
      <xdr:spPr>
        <a:xfrm>
          <a:off x="939800" y="54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システムの運用</a:t>
          </a:r>
          <a:r>
            <a:rPr kumimoji="1" lang="ja-JP" altLang="ja-JP" sz="1100">
              <a:solidFill>
                <a:schemeClr val="dk1"/>
              </a:solidFill>
              <a:effectLst/>
              <a:latin typeface="+mn-lt"/>
              <a:ea typeface="+mn-ea"/>
              <a:cs typeface="+mn-cs"/>
            </a:rPr>
            <a:t>に係る経費などが増加し、物件費全体としても増加した。</a:t>
          </a:r>
          <a:endParaRPr lang="ja-JP" altLang="ja-JP" sz="1400">
            <a:effectLst/>
          </a:endParaRPr>
        </a:p>
        <a:p>
          <a:r>
            <a:rPr kumimoji="1" lang="ja-JP" altLang="ja-JP" sz="1100">
              <a:solidFill>
                <a:schemeClr val="dk1"/>
              </a:solidFill>
              <a:effectLst/>
              <a:latin typeface="+mn-lt"/>
              <a:ea typeface="+mn-ea"/>
              <a:cs typeface="+mn-cs"/>
            </a:rPr>
            <a:t>今後においても、増加傾向にある経常的な物件費の抑制に努めていく。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18" name="直線コネクタ 117"/>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19"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0" name="直線コネクタ 119"/>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1"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2" name="直線コネクタ 121"/>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43180</xdr:rowOff>
    </xdr:to>
    <xdr:cxnSp macro="">
      <xdr:nvCxnSpPr>
        <xdr:cNvPr id="123" name="直線コネクタ 122"/>
        <xdr:cNvCxnSpPr/>
      </xdr:nvCxnSpPr>
      <xdr:spPr>
        <a:xfrm>
          <a:off x="15671800" y="276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4"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5" name="フローチャート: 判断 124"/>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20320</xdr:rowOff>
    </xdr:to>
    <xdr:cxnSp macro="">
      <xdr:nvCxnSpPr>
        <xdr:cNvPr id="126" name="直線コネクタ 125"/>
        <xdr:cNvCxnSpPr/>
      </xdr:nvCxnSpPr>
      <xdr:spPr>
        <a:xfrm>
          <a:off x="14782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27" name="フローチャート: 判断 126"/>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28" name="テキスト ボックス 127"/>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153670</xdr:rowOff>
    </xdr:to>
    <xdr:cxnSp macro="">
      <xdr:nvCxnSpPr>
        <xdr:cNvPr id="129" name="直線コネクタ 128"/>
        <xdr:cNvCxnSpPr/>
      </xdr:nvCxnSpPr>
      <xdr:spPr>
        <a:xfrm>
          <a:off x="13893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0" name="フローチャート: 判断 129"/>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1" name="テキスト ボックス 13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85090</xdr:rowOff>
    </xdr:to>
    <xdr:cxnSp macro="">
      <xdr:nvCxnSpPr>
        <xdr:cNvPr id="132" name="直線コネクタ 131"/>
        <xdr:cNvCxnSpPr/>
      </xdr:nvCxnSpPr>
      <xdr:spPr>
        <a:xfrm>
          <a:off x="13004800" y="259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3" name="フローチャート: 判断 132"/>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4" name="テキスト ボックス 133"/>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5" name="フローチャート: 判断 134"/>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6" name="テキスト ボックス 135"/>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2" name="楕円 141"/>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3"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4" name="楕円 143"/>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5" name="テキスト ボックス 144"/>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6" name="楕円 145"/>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7" name="テキスト ボックス 146"/>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48" name="楕円 147"/>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49" name="テキスト ボックス 148"/>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0" name="楕円 149"/>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1" name="テキスト ボックス 150"/>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類似団体と比較すると、扶助費に係る経常収支比率は低くなっており、昨年度と比較し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今後は、少子高齢化に伴う老人世帯の増加などの要因はあるが、人口減少や就労移行などによる生活保護扶助費の減も見込まれ、扶助費全体としては推移は横ばいとなることが見込まれる。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77" name="直線コネクタ 176"/>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8"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9" name="直線コネクタ 178"/>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0"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1" name="直線コネクタ 180"/>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99568</xdr:rowOff>
    </xdr:from>
    <xdr:to>
      <xdr:col>24</xdr:col>
      <xdr:colOff>25400</xdr:colOff>
      <xdr:row>54</xdr:row>
      <xdr:rowOff>136144</xdr:rowOff>
    </xdr:to>
    <xdr:cxnSp macro="">
      <xdr:nvCxnSpPr>
        <xdr:cNvPr id="182" name="直線コネクタ 181"/>
        <xdr:cNvCxnSpPr/>
      </xdr:nvCxnSpPr>
      <xdr:spPr>
        <a:xfrm>
          <a:off x="3987800" y="93578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3"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4" name="フローチャート: 判断 183"/>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99568</xdr:rowOff>
    </xdr:from>
    <xdr:to>
      <xdr:col>19</xdr:col>
      <xdr:colOff>187325</xdr:colOff>
      <xdr:row>54</xdr:row>
      <xdr:rowOff>117856</xdr:rowOff>
    </xdr:to>
    <xdr:cxnSp macro="">
      <xdr:nvCxnSpPr>
        <xdr:cNvPr id="185" name="直線コネクタ 184"/>
        <xdr:cNvCxnSpPr/>
      </xdr:nvCxnSpPr>
      <xdr:spPr>
        <a:xfrm flipV="1">
          <a:off x="3098800" y="9357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86" name="フローチャート: 判断 185"/>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87" name="テキスト ボックス 186"/>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62992</xdr:rowOff>
    </xdr:from>
    <xdr:to>
      <xdr:col>15</xdr:col>
      <xdr:colOff>98425</xdr:colOff>
      <xdr:row>54</xdr:row>
      <xdr:rowOff>117856</xdr:rowOff>
    </xdr:to>
    <xdr:cxnSp macro="">
      <xdr:nvCxnSpPr>
        <xdr:cNvPr id="188" name="直線コネクタ 187"/>
        <xdr:cNvCxnSpPr/>
      </xdr:nvCxnSpPr>
      <xdr:spPr>
        <a:xfrm>
          <a:off x="2209800" y="93212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89" name="フローチャート: 判断 188"/>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0" name="テキスト ボックス 189"/>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xdr:rowOff>
    </xdr:from>
    <xdr:to>
      <xdr:col>11</xdr:col>
      <xdr:colOff>9525</xdr:colOff>
      <xdr:row>54</xdr:row>
      <xdr:rowOff>62992</xdr:rowOff>
    </xdr:to>
    <xdr:cxnSp macro="">
      <xdr:nvCxnSpPr>
        <xdr:cNvPr id="191" name="直線コネクタ 190"/>
        <xdr:cNvCxnSpPr/>
      </xdr:nvCxnSpPr>
      <xdr:spPr>
        <a:xfrm>
          <a:off x="1320800" y="9266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2" name="フローチャート: 判断 191"/>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3" name="テキスト ボックス 192"/>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4" name="フローチャート: 判断 193"/>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5" name="テキスト ボックス 194"/>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85344</xdr:rowOff>
    </xdr:from>
    <xdr:to>
      <xdr:col>24</xdr:col>
      <xdr:colOff>76200</xdr:colOff>
      <xdr:row>55</xdr:row>
      <xdr:rowOff>15494</xdr:rowOff>
    </xdr:to>
    <xdr:sp macro="" textlink="">
      <xdr:nvSpPr>
        <xdr:cNvPr id="201" name="楕円 200"/>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101871</xdr:rowOff>
    </xdr:from>
    <xdr:ext cx="762000" cy="259045"/>
    <xdr:sp macro="" textlink="">
      <xdr:nvSpPr>
        <xdr:cNvPr id="202"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48768</xdr:rowOff>
    </xdr:from>
    <xdr:to>
      <xdr:col>20</xdr:col>
      <xdr:colOff>38100</xdr:colOff>
      <xdr:row>54</xdr:row>
      <xdr:rowOff>150368</xdr:rowOff>
    </xdr:to>
    <xdr:sp macro="" textlink="">
      <xdr:nvSpPr>
        <xdr:cNvPr id="203" name="楕円 202"/>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160545</xdr:rowOff>
    </xdr:from>
    <xdr:ext cx="736600" cy="259045"/>
    <xdr:sp macro="" textlink="">
      <xdr:nvSpPr>
        <xdr:cNvPr id="204" name="テキスト ボックス 203"/>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67056</xdr:rowOff>
    </xdr:from>
    <xdr:to>
      <xdr:col>15</xdr:col>
      <xdr:colOff>149225</xdr:colOff>
      <xdr:row>54</xdr:row>
      <xdr:rowOff>168656</xdr:rowOff>
    </xdr:to>
    <xdr:sp macro="" textlink="">
      <xdr:nvSpPr>
        <xdr:cNvPr id="205" name="楕円 204"/>
        <xdr:cNvSpPr/>
      </xdr:nvSpPr>
      <xdr:spPr>
        <a:xfrm>
          <a:off x="3048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7383</xdr:rowOff>
    </xdr:from>
    <xdr:ext cx="762000" cy="259045"/>
    <xdr:sp macro="" textlink="">
      <xdr:nvSpPr>
        <xdr:cNvPr id="206" name="テキスト ボックス 205"/>
        <xdr:cNvSpPr txBox="1"/>
      </xdr:nvSpPr>
      <xdr:spPr>
        <a:xfrm>
          <a:off x="2717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xdr:rowOff>
    </xdr:from>
    <xdr:to>
      <xdr:col>11</xdr:col>
      <xdr:colOff>60325</xdr:colOff>
      <xdr:row>54</xdr:row>
      <xdr:rowOff>113792</xdr:rowOff>
    </xdr:to>
    <xdr:sp macro="" textlink="">
      <xdr:nvSpPr>
        <xdr:cNvPr id="207" name="楕円 206"/>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123969</xdr:rowOff>
    </xdr:from>
    <xdr:ext cx="762000" cy="259045"/>
    <xdr:sp macro="" textlink="">
      <xdr:nvSpPr>
        <xdr:cNvPr id="208" name="テキスト ボックス 207"/>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128778</xdr:rowOff>
    </xdr:from>
    <xdr:to>
      <xdr:col>6</xdr:col>
      <xdr:colOff>171450</xdr:colOff>
      <xdr:row>54</xdr:row>
      <xdr:rowOff>58928</xdr:rowOff>
    </xdr:to>
    <xdr:sp macro="" textlink="">
      <xdr:nvSpPr>
        <xdr:cNvPr id="209" name="楕円 208"/>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69105</xdr:rowOff>
    </xdr:from>
    <xdr:ext cx="762000" cy="259045"/>
    <xdr:sp macro="" textlink="">
      <xdr:nvSpPr>
        <xdr:cNvPr id="210" name="テキスト ボックス 209"/>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歳入の減少は抑えられているものの、歳出</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がこれを上回っているため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38" name="直線コネクタ 237"/>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39"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0" name="直線コネクタ 239"/>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1"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2" name="直線コネクタ 241"/>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134620</xdr:rowOff>
    </xdr:to>
    <xdr:cxnSp macro="">
      <xdr:nvCxnSpPr>
        <xdr:cNvPr id="243" name="直線コネクタ 242"/>
        <xdr:cNvCxnSpPr/>
      </xdr:nvCxnSpPr>
      <xdr:spPr>
        <a:xfrm>
          <a:off x="15671800" y="9987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4"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5" name="フローチャート: 判断 244"/>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43180</xdr:rowOff>
    </xdr:to>
    <xdr:cxnSp macro="">
      <xdr:nvCxnSpPr>
        <xdr:cNvPr id="246" name="直線コネクタ 245"/>
        <xdr:cNvCxnSpPr/>
      </xdr:nvCxnSpPr>
      <xdr:spPr>
        <a:xfrm>
          <a:off x="14782800" y="996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7" name="フローチャート: 判断 246"/>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48" name="テキスト ボックス 247"/>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20320</xdr:rowOff>
    </xdr:to>
    <xdr:cxnSp macro="">
      <xdr:nvCxnSpPr>
        <xdr:cNvPr id="249" name="直線コネクタ 248"/>
        <xdr:cNvCxnSpPr/>
      </xdr:nvCxnSpPr>
      <xdr:spPr>
        <a:xfrm>
          <a:off x="13893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0" name="フローチャート: 判断 249"/>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1" name="テキスト ボックス 250"/>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138430</xdr:rowOff>
    </xdr:to>
    <xdr:cxnSp macro="">
      <xdr:nvCxnSpPr>
        <xdr:cNvPr id="252" name="直線コネクタ 251"/>
        <xdr:cNvCxnSpPr/>
      </xdr:nvCxnSpPr>
      <xdr:spPr>
        <a:xfrm>
          <a:off x="13004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3" name="フローチャート: 判断 252"/>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4" name="テキスト ボックス 253"/>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5" name="フローチャート: 判断 254"/>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6" name="テキスト ボックス 255"/>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2" name="楕円 261"/>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3"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4" name="楕円 263"/>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5" name="テキスト ボックス 264"/>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6" name="楕円 265"/>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67" name="テキスト ボックス 26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8" name="楕円 267"/>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9" name="テキスト ボックス 268"/>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0" name="楕円 26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1" name="テキスト ボックス 270"/>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類似団体を上回る水準となっているのは、病院事業への繰出金とごみ処理施設一部事務組合への負担金が主な要因となって</a:t>
          </a:r>
          <a:r>
            <a:rPr kumimoji="1" lang="ja-JP" altLang="en-US" sz="1100">
              <a:solidFill>
                <a:schemeClr val="dk1"/>
              </a:solidFill>
              <a:effectLst/>
              <a:latin typeface="+mn-lt"/>
              <a:ea typeface="+mn-ea"/>
              <a:cs typeface="+mn-cs"/>
            </a:rPr>
            <a:t>いる。令和元</a:t>
          </a:r>
          <a:r>
            <a:rPr kumimoji="1" lang="ja-JP" altLang="ja-JP" sz="1100">
              <a:solidFill>
                <a:schemeClr val="dk1"/>
              </a:solidFill>
              <a:effectLst/>
              <a:latin typeface="+mn-lt"/>
              <a:ea typeface="+mn-ea"/>
              <a:cs typeface="+mn-cs"/>
            </a:rPr>
            <a:t>年度については、主に病院事業に対する基準内の補助金の増に伴い、前年度比で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ポイント増加している。病院事業については、常勤医師数や患者数の減に伴う収入の減少が主因となり、</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度決算においても約</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百万円の資金不足が発生し、今後も収支の不安を抱えている状況であることから、平成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年度からの新・留萌市立病院改革プランに基づき、安定的な経営を目指して今後さらなる努力を続けなければならない。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296" name="直線コネクタ 295"/>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297"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298" name="直線コネクタ 297"/>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90424</xdr:rowOff>
    </xdr:to>
    <xdr:cxnSp macro="">
      <xdr:nvCxnSpPr>
        <xdr:cNvPr id="301" name="直線コネクタ 300"/>
        <xdr:cNvCxnSpPr/>
      </xdr:nvCxnSpPr>
      <xdr:spPr>
        <a:xfrm>
          <a:off x="15671800" y="65552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3" name="フローチャート: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40132</xdr:rowOff>
    </xdr:to>
    <xdr:cxnSp macro="">
      <xdr:nvCxnSpPr>
        <xdr:cNvPr id="304" name="直線コネクタ 303"/>
        <xdr:cNvCxnSpPr/>
      </xdr:nvCxnSpPr>
      <xdr:spPr>
        <a:xfrm>
          <a:off x="14782800" y="6518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5" name="フローチャート: 判断 304"/>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06" name="テキスト ボックス 305"/>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3556</xdr:rowOff>
    </xdr:to>
    <xdr:cxnSp macro="">
      <xdr:nvCxnSpPr>
        <xdr:cNvPr id="307" name="直線コネクタ 306"/>
        <xdr:cNvCxnSpPr/>
      </xdr:nvCxnSpPr>
      <xdr:spPr>
        <a:xfrm>
          <a:off x="13893800" y="6482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08" name="フローチャート: 判断 307"/>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09" name="テキスト ボックス 308"/>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53848</xdr:rowOff>
    </xdr:to>
    <xdr:cxnSp macro="">
      <xdr:nvCxnSpPr>
        <xdr:cNvPr id="310" name="直線コネクタ 309"/>
        <xdr:cNvCxnSpPr/>
      </xdr:nvCxnSpPr>
      <xdr:spPr>
        <a:xfrm flipV="1">
          <a:off x="13004800" y="6482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1" name="フローチャート: 判断 31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2" name="テキスト ボックス 31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3" name="フローチャート: 判断 31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4" name="テキスト ボックス 31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0" name="楕円 319"/>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1"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2" name="楕円 321"/>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3" name="テキスト ボックス 322"/>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4" name="楕円 323"/>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5" name="テキスト ボックス 324"/>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6" name="楕円 325"/>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7" name="テキスト ボックス 326"/>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8" name="楕円 327"/>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9" name="テキスト ボックス 328"/>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ポイント、公債費としては約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年度から始まったが、同年度の</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をピークに地方債発行の抑制や繰上償還の実施により徐々に減少しており、令和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年度以降においても、留萌市中期財政計画に基づく地方債発行の規律を守りながら、今後も減少傾向は続く見込みである。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5" name="テキスト ボックス 35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57" name="直線コネクタ 356"/>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58"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59" name="直線コネクタ 358"/>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0"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1" name="直線コネクタ 360"/>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77470</xdr:rowOff>
    </xdr:to>
    <xdr:cxnSp macro="">
      <xdr:nvCxnSpPr>
        <xdr:cNvPr id="362" name="直線コネクタ 361"/>
        <xdr:cNvCxnSpPr/>
      </xdr:nvCxnSpPr>
      <xdr:spPr>
        <a:xfrm flipV="1">
          <a:off x="3987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3"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4" name="フローチャート: 判断 363"/>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130811</xdr:rowOff>
    </xdr:to>
    <xdr:cxnSp macro="">
      <xdr:nvCxnSpPr>
        <xdr:cNvPr id="365" name="直線コネクタ 364"/>
        <xdr:cNvCxnSpPr/>
      </xdr:nvCxnSpPr>
      <xdr:spPr>
        <a:xfrm flipV="1">
          <a:off x="3098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6" name="フローチャート: 判断 36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7" name="テキスト ボックス 36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66039</xdr:rowOff>
    </xdr:to>
    <xdr:cxnSp macro="">
      <xdr:nvCxnSpPr>
        <xdr:cNvPr id="368" name="直線コネクタ 367"/>
        <xdr:cNvCxnSpPr/>
      </xdr:nvCxnSpPr>
      <xdr:spPr>
        <a:xfrm flipV="1">
          <a:off x="2209800" y="133324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69" name="フローチャート: 判断 36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0" name="テキスト ボックス 369"/>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66039</xdr:rowOff>
    </xdr:to>
    <xdr:cxnSp macro="">
      <xdr:nvCxnSpPr>
        <xdr:cNvPr id="371" name="直線コネクタ 370"/>
        <xdr:cNvCxnSpPr/>
      </xdr:nvCxnSpPr>
      <xdr:spPr>
        <a:xfrm>
          <a:off x="1320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2" name="フローチャート: 判断 371"/>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3" name="テキスト ボックス 372"/>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4" name="フローチャート: 判断 373"/>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5" name="テキスト ボックス 37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1" name="楕円 380"/>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2"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3" name="楕円 382"/>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4" name="テキスト ボックス 38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85" name="楕円 384"/>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6" name="テキスト ボックス 385"/>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87" name="楕円 386"/>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88" name="テキスト ボックス 387"/>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楕円 388"/>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補助費等の水準は高いものの、人件費や扶助費では類似団体・全国平均・北海道平均と比較して低い水準となっており、今後も経常経費の抑制に努めていく。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16" name="直線コネクタ 415"/>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17"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18" name="直線コネクタ 417"/>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19"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0" name="直線コネクタ 419"/>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165863</xdr:rowOff>
    </xdr:to>
    <xdr:cxnSp macro="">
      <xdr:nvCxnSpPr>
        <xdr:cNvPr id="421" name="直線コネクタ 420"/>
        <xdr:cNvCxnSpPr/>
      </xdr:nvCxnSpPr>
      <xdr:spPr>
        <a:xfrm>
          <a:off x="15671800" y="13216637"/>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2"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3" name="フローチャート: 判断 422"/>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14987</xdr:rowOff>
    </xdr:to>
    <xdr:cxnSp macro="">
      <xdr:nvCxnSpPr>
        <xdr:cNvPr id="424" name="直線コネクタ 423"/>
        <xdr:cNvCxnSpPr/>
      </xdr:nvCxnSpPr>
      <xdr:spPr>
        <a:xfrm>
          <a:off x="14782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5" name="フローチャート: 判断 424"/>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26" name="テキスト ボックス 425"/>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149861</xdr:rowOff>
    </xdr:to>
    <xdr:cxnSp macro="">
      <xdr:nvCxnSpPr>
        <xdr:cNvPr id="427" name="直線コネクタ 426"/>
        <xdr:cNvCxnSpPr/>
      </xdr:nvCxnSpPr>
      <xdr:spPr>
        <a:xfrm>
          <a:off x="13893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28" name="フローチャート: 判断 427"/>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29" name="テキスト ボックス 428"/>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12700</xdr:rowOff>
    </xdr:to>
    <xdr:cxnSp macro="">
      <xdr:nvCxnSpPr>
        <xdr:cNvPr id="430" name="直線コネクタ 429"/>
        <xdr:cNvCxnSpPr/>
      </xdr:nvCxnSpPr>
      <xdr:spPr>
        <a:xfrm>
          <a:off x="13004800" y="129560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1" name="フローチャート: 判断 430"/>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2" name="テキスト ボックス 431"/>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3" name="フローチャート: 判断 43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4" name="テキスト ボックス 433"/>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0" name="楕円 439"/>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1"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2" name="楕円 441"/>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43" name="テキスト ボックス 442"/>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4" name="楕円 443"/>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5" name="テキスト ボックス 444"/>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6" name="楕円 445"/>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7" name="テキスト ボックス 446"/>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48" name="楕円 447"/>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49" name="テキスト ボックス 448"/>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11039</xdr:rowOff>
    </xdr:from>
    <xdr:to>
      <xdr:col>29</xdr:col>
      <xdr:colOff>127000</xdr:colOff>
      <xdr:row>17</xdr:row>
      <xdr:rowOff>29583</xdr:rowOff>
    </xdr:to>
    <xdr:cxnSp macro="">
      <xdr:nvCxnSpPr>
        <xdr:cNvPr id="47" name="直線コネクタ 46"/>
        <xdr:cNvCxnSpPr/>
      </xdr:nvCxnSpPr>
      <xdr:spPr bwMode="auto">
        <a:xfrm flipV="1">
          <a:off x="5003800" y="2973314"/>
          <a:ext cx="647700" cy="1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167266</xdr:rowOff>
    </xdr:from>
    <xdr:ext cx="762000" cy="259045"/>
    <xdr:sp macro="" textlink="">
      <xdr:nvSpPr>
        <xdr:cNvPr id="48" name="人口1人当たり決算額の推移平均値テキスト130"/>
        <xdr:cNvSpPr txBox="1"/>
      </xdr:nvSpPr>
      <xdr:spPr>
        <a:xfrm>
          <a:off x="5740400" y="29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29583</xdr:rowOff>
    </xdr:from>
    <xdr:to>
      <xdr:col>26</xdr:col>
      <xdr:colOff>50800</xdr:colOff>
      <xdr:row>17</xdr:row>
      <xdr:rowOff>43203</xdr:rowOff>
    </xdr:to>
    <xdr:cxnSp macro="">
      <xdr:nvCxnSpPr>
        <xdr:cNvPr id="50" name="直線コネクタ 49"/>
        <xdr:cNvCxnSpPr/>
      </xdr:nvCxnSpPr>
      <xdr:spPr bwMode="auto">
        <a:xfrm flipV="1">
          <a:off x="4305300" y="2991858"/>
          <a:ext cx="698500" cy="13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43203</xdr:rowOff>
    </xdr:from>
    <xdr:to>
      <xdr:col>22</xdr:col>
      <xdr:colOff>114300</xdr:colOff>
      <xdr:row>17</xdr:row>
      <xdr:rowOff>63557</xdr:rowOff>
    </xdr:to>
    <xdr:cxnSp macro="">
      <xdr:nvCxnSpPr>
        <xdr:cNvPr id="53" name="直線コネクタ 52"/>
        <xdr:cNvCxnSpPr/>
      </xdr:nvCxnSpPr>
      <xdr:spPr bwMode="auto">
        <a:xfrm flipV="1">
          <a:off x="3606800" y="3005478"/>
          <a:ext cx="698500" cy="20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63557</xdr:rowOff>
    </xdr:from>
    <xdr:to>
      <xdr:col>18</xdr:col>
      <xdr:colOff>177800</xdr:colOff>
      <xdr:row>17</xdr:row>
      <xdr:rowOff>98085</xdr:rowOff>
    </xdr:to>
    <xdr:cxnSp macro="">
      <xdr:nvCxnSpPr>
        <xdr:cNvPr id="56" name="直線コネクタ 55"/>
        <xdr:cNvCxnSpPr/>
      </xdr:nvCxnSpPr>
      <xdr:spPr bwMode="auto">
        <a:xfrm flipV="1">
          <a:off x="2908300" y="3025832"/>
          <a:ext cx="698500" cy="34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131689</xdr:rowOff>
    </xdr:from>
    <xdr:to>
      <xdr:col>29</xdr:col>
      <xdr:colOff>177800</xdr:colOff>
      <xdr:row>17</xdr:row>
      <xdr:rowOff>61839</xdr:rowOff>
    </xdr:to>
    <xdr:sp macro="" textlink="">
      <xdr:nvSpPr>
        <xdr:cNvPr id="66" name="楕円 65"/>
        <xdr:cNvSpPr/>
      </xdr:nvSpPr>
      <xdr:spPr bwMode="auto">
        <a:xfrm>
          <a:off x="56007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148216</xdr:rowOff>
    </xdr:from>
    <xdr:ext cx="762000" cy="259045"/>
    <xdr:sp macro="" textlink="">
      <xdr:nvSpPr>
        <xdr:cNvPr id="67" name="人口1人当たり決算額の推移該当値テキスト130"/>
        <xdr:cNvSpPr txBox="1"/>
      </xdr:nvSpPr>
      <xdr:spPr>
        <a:xfrm>
          <a:off x="5740400" y="27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150233</xdr:rowOff>
    </xdr:from>
    <xdr:to>
      <xdr:col>26</xdr:col>
      <xdr:colOff>101600</xdr:colOff>
      <xdr:row>17</xdr:row>
      <xdr:rowOff>80383</xdr:rowOff>
    </xdr:to>
    <xdr:sp macro="" textlink="">
      <xdr:nvSpPr>
        <xdr:cNvPr id="68" name="楕円 67"/>
        <xdr:cNvSpPr/>
      </xdr:nvSpPr>
      <xdr:spPr bwMode="auto">
        <a:xfrm>
          <a:off x="4953000" y="294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90560</xdr:rowOff>
    </xdr:from>
    <xdr:ext cx="736600" cy="259045"/>
    <xdr:sp macro="" textlink="">
      <xdr:nvSpPr>
        <xdr:cNvPr id="69" name="テキスト ボックス 68"/>
        <xdr:cNvSpPr txBox="1"/>
      </xdr:nvSpPr>
      <xdr:spPr>
        <a:xfrm>
          <a:off x="4622800" y="270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163853</xdr:rowOff>
    </xdr:from>
    <xdr:to>
      <xdr:col>22</xdr:col>
      <xdr:colOff>165100</xdr:colOff>
      <xdr:row>17</xdr:row>
      <xdr:rowOff>94003</xdr:rowOff>
    </xdr:to>
    <xdr:sp macro="" textlink="">
      <xdr:nvSpPr>
        <xdr:cNvPr id="70" name="楕円 69"/>
        <xdr:cNvSpPr/>
      </xdr:nvSpPr>
      <xdr:spPr bwMode="auto">
        <a:xfrm>
          <a:off x="4254500" y="295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104180</xdr:rowOff>
    </xdr:from>
    <xdr:ext cx="762000" cy="259045"/>
    <xdr:sp macro="" textlink="">
      <xdr:nvSpPr>
        <xdr:cNvPr id="71" name="テキスト ボックス 70"/>
        <xdr:cNvSpPr txBox="1"/>
      </xdr:nvSpPr>
      <xdr:spPr>
        <a:xfrm>
          <a:off x="3924300" y="272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12757</xdr:rowOff>
    </xdr:from>
    <xdr:to>
      <xdr:col>19</xdr:col>
      <xdr:colOff>38100</xdr:colOff>
      <xdr:row>17</xdr:row>
      <xdr:rowOff>114357</xdr:rowOff>
    </xdr:to>
    <xdr:sp macro="" textlink="">
      <xdr:nvSpPr>
        <xdr:cNvPr id="72" name="楕円 71"/>
        <xdr:cNvSpPr/>
      </xdr:nvSpPr>
      <xdr:spPr bwMode="auto">
        <a:xfrm>
          <a:off x="3556000" y="297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124534</xdr:rowOff>
    </xdr:from>
    <xdr:ext cx="762000" cy="259045"/>
    <xdr:sp macro="" textlink="">
      <xdr:nvSpPr>
        <xdr:cNvPr id="73" name="テキスト ボックス 72"/>
        <xdr:cNvSpPr txBox="1"/>
      </xdr:nvSpPr>
      <xdr:spPr>
        <a:xfrm>
          <a:off x="3225800" y="274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47285</xdr:rowOff>
    </xdr:from>
    <xdr:to>
      <xdr:col>15</xdr:col>
      <xdr:colOff>101600</xdr:colOff>
      <xdr:row>17</xdr:row>
      <xdr:rowOff>148885</xdr:rowOff>
    </xdr:to>
    <xdr:sp macro="" textlink="">
      <xdr:nvSpPr>
        <xdr:cNvPr id="74" name="楕円 73"/>
        <xdr:cNvSpPr/>
      </xdr:nvSpPr>
      <xdr:spPr bwMode="auto">
        <a:xfrm>
          <a:off x="2857500" y="300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133662</xdr:rowOff>
    </xdr:from>
    <xdr:ext cx="762000" cy="259045"/>
    <xdr:sp macro="" textlink="">
      <xdr:nvSpPr>
        <xdr:cNvPr id="75" name="テキスト ボックス 74"/>
        <xdr:cNvSpPr txBox="1"/>
      </xdr:nvSpPr>
      <xdr:spPr>
        <a:xfrm>
          <a:off x="2527300" y="309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330209</xdr:rowOff>
    </xdr:from>
    <xdr:to>
      <xdr:col>29</xdr:col>
      <xdr:colOff>127000</xdr:colOff>
      <xdr:row>35</xdr:row>
      <xdr:rowOff>10953</xdr:rowOff>
    </xdr:to>
    <xdr:cxnSp macro="">
      <xdr:nvCxnSpPr>
        <xdr:cNvPr id="110" name="直線コネクタ 109"/>
        <xdr:cNvCxnSpPr/>
      </xdr:nvCxnSpPr>
      <xdr:spPr bwMode="auto">
        <a:xfrm flipV="1">
          <a:off x="5003800" y="6597659"/>
          <a:ext cx="6477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10953</xdr:rowOff>
    </xdr:from>
    <xdr:to>
      <xdr:col>26</xdr:col>
      <xdr:colOff>50800</xdr:colOff>
      <xdr:row>35</xdr:row>
      <xdr:rowOff>16146</xdr:rowOff>
    </xdr:to>
    <xdr:cxnSp macro="">
      <xdr:nvCxnSpPr>
        <xdr:cNvPr id="113" name="直線コネクタ 112"/>
        <xdr:cNvCxnSpPr/>
      </xdr:nvCxnSpPr>
      <xdr:spPr bwMode="auto">
        <a:xfrm flipV="1">
          <a:off x="4305300" y="6621303"/>
          <a:ext cx="698500" cy="5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16146</xdr:rowOff>
    </xdr:from>
    <xdr:to>
      <xdr:col>22</xdr:col>
      <xdr:colOff>114300</xdr:colOff>
      <xdr:row>35</xdr:row>
      <xdr:rowOff>62436</xdr:rowOff>
    </xdr:to>
    <xdr:cxnSp macro="">
      <xdr:nvCxnSpPr>
        <xdr:cNvPr id="116" name="直線コネクタ 115"/>
        <xdr:cNvCxnSpPr/>
      </xdr:nvCxnSpPr>
      <xdr:spPr bwMode="auto">
        <a:xfrm flipV="1">
          <a:off x="3606800" y="6626496"/>
          <a:ext cx="698500" cy="4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202960</xdr:rowOff>
    </xdr:from>
    <xdr:to>
      <xdr:col>18</xdr:col>
      <xdr:colOff>177800</xdr:colOff>
      <xdr:row>35</xdr:row>
      <xdr:rowOff>62436</xdr:rowOff>
    </xdr:to>
    <xdr:cxnSp macro="">
      <xdr:nvCxnSpPr>
        <xdr:cNvPr id="119" name="直線コネクタ 118"/>
        <xdr:cNvCxnSpPr/>
      </xdr:nvCxnSpPr>
      <xdr:spPr bwMode="auto">
        <a:xfrm>
          <a:off x="2908300" y="6470410"/>
          <a:ext cx="698500" cy="20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279409</xdr:rowOff>
    </xdr:from>
    <xdr:to>
      <xdr:col>29</xdr:col>
      <xdr:colOff>177800</xdr:colOff>
      <xdr:row>35</xdr:row>
      <xdr:rowOff>38109</xdr:rowOff>
    </xdr:to>
    <xdr:sp macro="" textlink="">
      <xdr:nvSpPr>
        <xdr:cNvPr id="129" name="楕円 128"/>
        <xdr:cNvSpPr/>
      </xdr:nvSpPr>
      <xdr:spPr bwMode="auto">
        <a:xfrm>
          <a:off x="5600700" y="654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124486</xdr:rowOff>
    </xdr:from>
    <xdr:ext cx="762000" cy="259045"/>
    <xdr:sp macro="" textlink="">
      <xdr:nvSpPr>
        <xdr:cNvPr id="130" name="人口1人当たり決算額の推移該当値テキスト445"/>
        <xdr:cNvSpPr txBox="1"/>
      </xdr:nvSpPr>
      <xdr:spPr>
        <a:xfrm>
          <a:off x="5740400" y="639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303053</xdr:rowOff>
    </xdr:from>
    <xdr:to>
      <xdr:col>26</xdr:col>
      <xdr:colOff>101600</xdr:colOff>
      <xdr:row>35</xdr:row>
      <xdr:rowOff>61753</xdr:rowOff>
    </xdr:to>
    <xdr:sp macro="" textlink="">
      <xdr:nvSpPr>
        <xdr:cNvPr id="131" name="楕円 130"/>
        <xdr:cNvSpPr/>
      </xdr:nvSpPr>
      <xdr:spPr bwMode="auto">
        <a:xfrm>
          <a:off x="4953000" y="657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71930</xdr:rowOff>
    </xdr:from>
    <xdr:ext cx="736600" cy="259045"/>
    <xdr:sp macro="" textlink="">
      <xdr:nvSpPr>
        <xdr:cNvPr id="132" name="テキスト ボックス 131"/>
        <xdr:cNvSpPr txBox="1"/>
      </xdr:nvSpPr>
      <xdr:spPr>
        <a:xfrm>
          <a:off x="4622800" y="633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308246</xdr:rowOff>
    </xdr:from>
    <xdr:to>
      <xdr:col>22</xdr:col>
      <xdr:colOff>165100</xdr:colOff>
      <xdr:row>35</xdr:row>
      <xdr:rowOff>66946</xdr:rowOff>
    </xdr:to>
    <xdr:sp macro="" textlink="">
      <xdr:nvSpPr>
        <xdr:cNvPr id="133" name="楕円 132"/>
        <xdr:cNvSpPr/>
      </xdr:nvSpPr>
      <xdr:spPr bwMode="auto">
        <a:xfrm>
          <a:off x="4254500" y="657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77122</xdr:rowOff>
    </xdr:from>
    <xdr:ext cx="762000" cy="259045"/>
    <xdr:sp macro="" textlink="">
      <xdr:nvSpPr>
        <xdr:cNvPr id="134" name="テキスト ボックス 133"/>
        <xdr:cNvSpPr txBox="1"/>
      </xdr:nvSpPr>
      <xdr:spPr>
        <a:xfrm>
          <a:off x="3924300" y="63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11636</xdr:rowOff>
    </xdr:from>
    <xdr:to>
      <xdr:col>19</xdr:col>
      <xdr:colOff>38100</xdr:colOff>
      <xdr:row>35</xdr:row>
      <xdr:rowOff>113236</xdr:rowOff>
    </xdr:to>
    <xdr:sp macro="" textlink="">
      <xdr:nvSpPr>
        <xdr:cNvPr id="135" name="楕円 134"/>
        <xdr:cNvSpPr/>
      </xdr:nvSpPr>
      <xdr:spPr bwMode="auto">
        <a:xfrm>
          <a:off x="3556000" y="662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123414</xdr:rowOff>
    </xdr:from>
    <xdr:ext cx="762000" cy="259045"/>
    <xdr:sp macro="" textlink="">
      <xdr:nvSpPr>
        <xdr:cNvPr id="136" name="テキスト ボックス 135"/>
        <xdr:cNvSpPr txBox="1"/>
      </xdr:nvSpPr>
      <xdr:spPr>
        <a:xfrm>
          <a:off x="3225800" y="63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152160</xdr:rowOff>
    </xdr:from>
    <xdr:to>
      <xdr:col>15</xdr:col>
      <xdr:colOff>101600</xdr:colOff>
      <xdr:row>34</xdr:row>
      <xdr:rowOff>253760</xdr:rowOff>
    </xdr:to>
    <xdr:sp macro="" textlink="">
      <xdr:nvSpPr>
        <xdr:cNvPr id="137" name="楕円 136"/>
        <xdr:cNvSpPr/>
      </xdr:nvSpPr>
      <xdr:spPr bwMode="auto">
        <a:xfrm>
          <a:off x="2857500" y="6419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263937</xdr:rowOff>
    </xdr:from>
    <xdr:ext cx="762000" cy="259045"/>
    <xdr:sp macro="" textlink="">
      <xdr:nvSpPr>
        <xdr:cNvPr id="138" name="テキスト ボックス 137"/>
        <xdr:cNvSpPr txBox="1"/>
      </xdr:nvSpPr>
      <xdr:spPr>
        <a:xfrm>
          <a:off x="2527300" y="618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113297</xdr:rowOff>
    </xdr:from>
    <xdr:to>
      <xdr:col>24</xdr:col>
      <xdr:colOff>63500</xdr:colOff>
      <xdr:row>36</xdr:row>
      <xdr:rowOff>124685</xdr:rowOff>
    </xdr:to>
    <xdr:cxnSp macro="">
      <xdr:nvCxnSpPr>
        <xdr:cNvPr id="58" name="直線コネクタ 57"/>
        <xdr:cNvCxnSpPr/>
      </xdr:nvCxnSpPr>
      <xdr:spPr>
        <a:xfrm flipV="1">
          <a:off x="3797300" y="6285497"/>
          <a:ext cx="8382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111866</xdr:rowOff>
    </xdr:from>
    <xdr:to>
      <xdr:col>19</xdr:col>
      <xdr:colOff>177800</xdr:colOff>
      <xdr:row>36</xdr:row>
      <xdr:rowOff>124685</xdr:rowOff>
    </xdr:to>
    <xdr:cxnSp macro="">
      <xdr:nvCxnSpPr>
        <xdr:cNvPr id="61" name="直線コネクタ 60"/>
        <xdr:cNvCxnSpPr/>
      </xdr:nvCxnSpPr>
      <xdr:spPr>
        <a:xfrm>
          <a:off x="2908300" y="6284066"/>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111866</xdr:rowOff>
    </xdr:from>
    <xdr:to>
      <xdr:col>15</xdr:col>
      <xdr:colOff>50800</xdr:colOff>
      <xdr:row>36</xdr:row>
      <xdr:rowOff>118660</xdr:rowOff>
    </xdr:to>
    <xdr:cxnSp macro="">
      <xdr:nvCxnSpPr>
        <xdr:cNvPr id="64" name="直線コネクタ 63"/>
        <xdr:cNvCxnSpPr/>
      </xdr:nvCxnSpPr>
      <xdr:spPr>
        <a:xfrm flipV="1">
          <a:off x="2019300" y="628406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118660</xdr:rowOff>
    </xdr:from>
    <xdr:to>
      <xdr:col>10</xdr:col>
      <xdr:colOff>114300</xdr:colOff>
      <xdr:row>36</xdr:row>
      <xdr:rowOff>157686</xdr:rowOff>
    </xdr:to>
    <xdr:cxnSp macro="">
      <xdr:nvCxnSpPr>
        <xdr:cNvPr id="67" name="直線コネクタ 66"/>
        <xdr:cNvCxnSpPr/>
      </xdr:nvCxnSpPr>
      <xdr:spPr>
        <a:xfrm flipV="1">
          <a:off x="1130300" y="6290860"/>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62497</xdr:rowOff>
    </xdr:from>
    <xdr:to>
      <xdr:col>24</xdr:col>
      <xdr:colOff>114300</xdr:colOff>
      <xdr:row>36</xdr:row>
      <xdr:rowOff>164097</xdr:rowOff>
    </xdr:to>
    <xdr:sp macro="" textlink="">
      <xdr:nvSpPr>
        <xdr:cNvPr id="77" name="楕円 76"/>
        <xdr:cNvSpPr/>
      </xdr:nvSpPr>
      <xdr:spPr>
        <a:xfrm>
          <a:off x="4584700" y="62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20798</xdr:rowOff>
    </xdr:from>
    <xdr:ext cx="534377" cy="259045"/>
    <xdr:sp macro="" textlink="">
      <xdr:nvSpPr>
        <xdr:cNvPr id="78" name="人件費該当値テキスト"/>
        <xdr:cNvSpPr txBox="1"/>
      </xdr:nvSpPr>
      <xdr:spPr>
        <a:xfrm>
          <a:off x="4686300" y="61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73885</xdr:rowOff>
    </xdr:from>
    <xdr:to>
      <xdr:col>20</xdr:col>
      <xdr:colOff>38100</xdr:colOff>
      <xdr:row>37</xdr:row>
      <xdr:rowOff>4035</xdr:rowOff>
    </xdr:to>
    <xdr:sp macro="" textlink="">
      <xdr:nvSpPr>
        <xdr:cNvPr id="79" name="楕円 78"/>
        <xdr:cNvSpPr/>
      </xdr:nvSpPr>
      <xdr:spPr>
        <a:xfrm>
          <a:off x="3746500" y="62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166612</xdr:rowOff>
    </xdr:from>
    <xdr:ext cx="534377" cy="259045"/>
    <xdr:sp macro="" textlink="">
      <xdr:nvSpPr>
        <xdr:cNvPr id="80" name="テキスト ボックス 79"/>
        <xdr:cNvSpPr txBox="1"/>
      </xdr:nvSpPr>
      <xdr:spPr>
        <a:xfrm>
          <a:off x="3530111" y="63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61066</xdr:rowOff>
    </xdr:from>
    <xdr:to>
      <xdr:col>15</xdr:col>
      <xdr:colOff>101600</xdr:colOff>
      <xdr:row>36</xdr:row>
      <xdr:rowOff>162666</xdr:rowOff>
    </xdr:to>
    <xdr:sp macro="" textlink="">
      <xdr:nvSpPr>
        <xdr:cNvPr id="81" name="楕円 80"/>
        <xdr:cNvSpPr/>
      </xdr:nvSpPr>
      <xdr:spPr>
        <a:xfrm>
          <a:off x="2857500" y="62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153793</xdr:rowOff>
    </xdr:from>
    <xdr:ext cx="534377" cy="259045"/>
    <xdr:sp macro="" textlink="">
      <xdr:nvSpPr>
        <xdr:cNvPr id="82" name="テキスト ボックス 81"/>
        <xdr:cNvSpPr txBox="1"/>
      </xdr:nvSpPr>
      <xdr:spPr>
        <a:xfrm>
          <a:off x="2641111" y="632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67860</xdr:rowOff>
    </xdr:from>
    <xdr:to>
      <xdr:col>10</xdr:col>
      <xdr:colOff>165100</xdr:colOff>
      <xdr:row>36</xdr:row>
      <xdr:rowOff>169460</xdr:rowOff>
    </xdr:to>
    <xdr:sp macro="" textlink="">
      <xdr:nvSpPr>
        <xdr:cNvPr id="83" name="楕円 82"/>
        <xdr:cNvSpPr/>
      </xdr:nvSpPr>
      <xdr:spPr>
        <a:xfrm>
          <a:off x="1968500" y="62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160587</xdr:rowOff>
    </xdr:from>
    <xdr:ext cx="534377" cy="259045"/>
    <xdr:sp macro="" textlink="">
      <xdr:nvSpPr>
        <xdr:cNvPr id="84" name="テキスト ボックス 83"/>
        <xdr:cNvSpPr txBox="1"/>
      </xdr:nvSpPr>
      <xdr:spPr>
        <a:xfrm>
          <a:off x="1752111" y="63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106886</xdr:rowOff>
    </xdr:from>
    <xdr:to>
      <xdr:col>6</xdr:col>
      <xdr:colOff>38100</xdr:colOff>
      <xdr:row>37</xdr:row>
      <xdr:rowOff>37036</xdr:rowOff>
    </xdr:to>
    <xdr:sp macro="" textlink="">
      <xdr:nvSpPr>
        <xdr:cNvPr id="85" name="楕円 84"/>
        <xdr:cNvSpPr/>
      </xdr:nvSpPr>
      <xdr:spPr>
        <a:xfrm>
          <a:off x="1079500" y="62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28163</xdr:rowOff>
    </xdr:from>
    <xdr:ext cx="534377" cy="259045"/>
    <xdr:sp macro="" textlink="">
      <xdr:nvSpPr>
        <xdr:cNvPr id="86" name="テキスト ボックス 85"/>
        <xdr:cNvSpPr txBox="1"/>
      </xdr:nvSpPr>
      <xdr:spPr>
        <a:xfrm>
          <a:off x="863111" y="63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38724</xdr:rowOff>
    </xdr:from>
    <xdr:to>
      <xdr:col>24</xdr:col>
      <xdr:colOff>63500</xdr:colOff>
      <xdr:row>57</xdr:row>
      <xdr:rowOff>50731</xdr:rowOff>
    </xdr:to>
    <xdr:cxnSp macro="">
      <xdr:nvCxnSpPr>
        <xdr:cNvPr id="118" name="直線コネクタ 117"/>
        <xdr:cNvCxnSpPr/>
      </xdr:nvCxnSpPr>
      <xdr:spPr>
        <a:xfrm flipV="1">
          <a:off x="3797300" y="9811374"/>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50731</xdr:rowOff>
    </xdr:from>
    <xdr:to>
      <xdr:col>19</xdr:col>
      <xdr:colOff>177800</xdr:colOff>
      <xdr:row>57</xdr:row>
      <xdr:rowOff>120204</xdr:rowOff>
    </xdr:to>
    <xdr:cxnSp macro="">
      <xdr:nvCxnSpPr>
        <xdr:cNvPr id="121" name="直線コネクタ 120"/>
        <xdr:cNvCxnSpPr/>
      </xdr:nvCxnSpPr>
      <xdr:spPr>
        <a:xfrm flipV="1">
          <a:off x="2908300" y="9823381"/>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78663</xdr:rowOff>
    </xdr:from>
    <xdr:to>
      <xdr:col>15</xdr:col>
      <xdr:colOff>50800</xdr:colOff>
      <xdr:row>57</xdr:row>
      <xdr:rowOff>120204</xdr:rowOff>
    </xdr:to>
    <xdr:cxnSp macro="">
      <xdr:nvCxnSpPr>
        <xdr:cNvPr id="124" name="直線コネクタ 123"/>
        <xdr:cNvCxnSpPr/>
      </xdr:nvCxnSpPr>
      <xdr:spPr>
        <a:xfrm>
          <a:off x="2019300" y="9851313"/>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78663</xdr:rowOff>
    </xdr:from>
    <xdr:to>
      <xdr:col>10</xdr:col>
      <xdr:colOff>114300</xdr:colOff>
      <xdr:row>57</xdr:row>
      <xdr:rowOff>169908</xdr:rowOff>
    </xdr:to>
    <xdr:cxnSp macro="">
      <xdr:nvCxnSpPr>
        <xdr:cNvPr id="127" name="直線コネクタ 126"/>
        <xdr:cNvCxnSpPr/>
      </xdr:nvCxnSpPr>
      <xdr:spPr>
        <a:xfrm flipV="1">
          <a:off x="1130300" y="9851313"/>
          <a:ext cx="889000" cy="9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159374</xdr:rowOff>
    </xdr:from>
    <xdr:to>
      <xdr:col>24</xdr:col>
      <xdr:colOff>114300</xdr:colOff>
      <xdr:row>57</xdr:row>
      <xdr:rowOff>89524</xdr:rowOff>
    </xdr:to>
    <xdr:sp macro="" textlink="">
      <xdr:nvSpPr>
        <xdr:cNvPr id="137" name="楕円 136"/>
        <xdr:cNvSpPr/>
      </xdr:nvSpPr>
      <xdr:spPr>
        <a:xfrm>
          <a:off x="4584700" y="97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137801</xdr:rowOff>
    </xdr:from>
    <xdr:ext cx="534377" cy="259045"/>
    <xdr:sp macro="" textlink="">
      <xdr:nvSpPr>
        <xdr:cNvPr id="138" name="物件費該当値テキスト"/>
        <xdr:cNvSpPr txBox="1"/>
      </xdr:nvSpPr>
      <xdr:spPr>
        <a:xfrm>
          <a:off x="4686300" y="97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171381</xdr:rowOff>
    </xdr:from>
    <xdr:to>
      <xdr:col>20</xdr:col>
      <xdr:colOff>38100</xdr:colOff>
      <xdr:row>57</xdr:row>
      <xdr:rowOff>101531</xdr:rowOff>
    </xdr:to>
    <xdr:sp macro="" textlink="">
      <xdr:nvSpPr>
        <xdr:cNvPr id="139" name="楕円 138"/>
        <xdr:cNvSpPr/>
      </xdr:nvSpPr>
      <xdr:spPr>
        <a:xfrm>
          <a:off x="3746500" y="97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92658</xdr:rowOff>
    </xdr:from>
    <xdr:ext cx="534377" cy="259045"/>
    <xdr:sp macro="" textlink="">
      <xdr:nvSpPr>
        <xdr:cNvPr id="140" name="テキスト ボックス 139"/>
        <xdr:cNvSpPr txBox="1"/>
      </xdr:nvSpPr>
      <xdr:spPr>
        <a:xfrm>
          <a:off x="3530111" y="98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69404</xdr:rowOff>
    </xdr:from>
    <xdr:to>
      <xdr:col>15</xdr:col>
      <xdr:colOff>101600</xdr:colOff>
      <xdr:row>57</xdr:row>
      <xdr:rowOff>171004</xdr:rowOff>
    </xdr:to>
    <xdr:sp macro="" textlink="">
      <xdr:nvSpPr>
        <xdr:cNvPr id="141" name="楕円 140"/>
        <xdr:cNvSpPr/>
      </xdr:nvSpPr>
      <xdr:spPr>
        <a:xfrm>
          <a:off x="2857500" y="98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162131</xdr:rowOff>
    </xdr:from>
    <xdr:ext cx="534377" cy="259045"/>
    <xdr:sp macro="" textlink="">
      <xdr:nvSpPr>
        <xdr:cNvPr id="142" name="テキスト ボックス 141"/>
        <xdr:cNvSpPr txBox="1"/>
      </xdr:nvSpPr>
      <xdr:spPr>
        <a:xfrm>
          <a:off x="2641111" y="99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27863</xdr:rowOff>
    </xdr:from>
    <xdr:to>
      <xdr:col>10</xdr:col>
      <xdr:colOff>165100</xdr:colOff>
      <xdr:row>57</xdr:row>
      <xdr:rowOff>129463</xdr:rowOff>
    </xdr:to>
    <xdr:sp macro="" textlink="">
      <xdr:nvSpPr>
        <xdr:cNvPr id="143" name="楕円 142"/>
        <xdr:cNvSpPr/>
      </xdr:nvSpPr>
      <xdr:spPr>
        <a:xfrm>
          <a:off x="19685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120590</xdr:rowOff>
    </xdr:from>
    <xdr:ext cx="534377" cy="259045"/>
    <xdr:sp macro="" textlink="">
      <xdr:nvSpPr>
        <xdr:cNvPr id="144" name="テキスト ボックス 143"/>
        <xdr:cNvSpPr txBox="1"/>
      </xdr:nvSpPr>
      <xdr:spPr>
        <a:xfrm>
          <a:off x="1752111" y="9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119108</xdr:rowOff>
    </xdr:from>
    <xdr:to>
      <xdr:col>6</xdr:col>
      <xdr:colOff>38100</xdr:colOff>
      <xdr:row>58</xdr:row>
      <xdr:rowOff>49258</xdr:rowOff>
    </xdr:to>
    <xdr:sp macro="" textlink="">
      <xdr:nvSpPr>
        <xdr:cNvPr id="145" name="楕円 144"/>
        <xdr:cNvSpPr/>
      </xdr:nvSpPr>
      <xdr:spPr>
        <a:xfrm>
          <a:off x="1079500" y="98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40385</xdr:rowOff>
    </xdr:from>
    <xdr:ext cx="534377" cy="259045"/>
    <xdr:sp macro="" textlink="">
      <xdr:nvSpPr>
        <xdr:cNvPr id="146" name="テキスト ボックス 145"/>
        <xdr:cNvSpPr txBox="1"/>
      </xdr:nvSpPr>
      <xdr:spPr>
        <a:xfrm>
          <a:off x="863111" y="99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46170</xdr:rowOff>
    </xdr:from>
    <xdr:to>
      <xdr:col>24</xdr:col>
      <xdr:colOff>62865</xdr:colOff>
      <xdr:row>79</xdr:row>
      <xdr:rowOff>62499</xdr:rowOff>
    </xdr:to>
    <xdr:cxnSp macro="">
      <xdr:nvCxnSpPr>
        <xdr:cNvPr id="172" name="直線コネクタ 171"/>
        <xdr:cNvCxnSpPr/>
      </xdr:nvCxnSpPr>
      <xdr:spPr>
        <a:xfrm flipV="1">
          <a:off x="4633595" y="12562020"/>
          <a:ext cx="127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66326</xdr:rowOff>
    </xdr:from>
    <xdr:ext cx="469744" cy="259045"/>
    <xdr:sp macro="" textlink="">
      <xdr:nvSpPr>
        <xdr:cNvPr id="173" name="維持補修費最小値テキスト"/>
        <xdr:cNvSpPr txBox="1"/>
      </xdr:nvSpPr>
      <xdr:spPr>
        <a:xfrm>
          <a:off x="4686300" y="136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62499</xdr:rowOff>
    </xdr:from>
    <xdr:to>
      <xdr:col>24</xdr:col>
      <xdr:colOff>152400</xdr:colOff>
      <xdr:row>79</xdr:row>
      <xdr:rowOff>62499</xdr:rowOff>
    </xdr:to>
    <xdr:cxnSp macro="">
      <xdr:nvCxnSpPr>
        <xdr:cNvPr id="174" name="直線コネクタ 173"/>
        <xdr:cNvCxnSpPr/>
      </xdr:nvCxnSpPr>
      <xdr:spPr>
        <a:xfrm>
          <a:off x="4546600" y="1360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164297</xdr:rowOff>
    </xdr:from>
    <xdr:ext cx="534377" cy="259045"/>
    <xdr:sp macro="" textlink="">
      <xdr:nvSpPr>
        <xdr:cNvPr id="175" name="維持補修費最大値テキスト"/>
        <xdr:cNvSpPr txBox="1"/>
      </xdr:nvSpPr>
      <xdr:spPr>
        <a:xfrm>
          <a:off x="4686300" y="123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46170</xdr:rowOff>
    </xdr:from>
    <xdr:to>
      <xdr:col>24</xdr:col>
      <xdr:colOff>152400</xdr:colOff>
      <xdr:row>73</xdr:row>
      <xdr:rowOff>46170</xdr:rowOff>
    </xdr:to>
    <xdr:cxnSp macro="">
      <xdr:nvCxnSpPr>
        <xdr:cNvPr id="176" name="直線コネクタ 175"/>
        <xdr:cNvCxnSpPr/>
      </xdr:nvCxnSpPr>
      <xdr:spPr>
        <a:xfrm>
          <a:off x="4546600" y="1256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163115</xdr:rowOff>
    </xdr:from>
    <xdr:to>
      <xdr:col>24</xdr:col>
      <xdr:colOff>63500</xdr:colOff>
      <xdr:row>74</xdr:row>
      <xdr:rowOff>8778</xdr:rowOff>
    </xdr:to>
    <xdr:cxnSp macro="">
      <xdr:nvCxnSpPr>
        <xdr:cNvPr id="177" name="直線コネクタ 176"/>
        <xdr:cNvCxnSpPr/>
      </xdr:nvCxnSpPr>
      <xdr:spPr>
        <a:xfrm>
          <a:off x="3797300" y="12507515"/>
          <a:ext cx="838200" cy="18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170426</xdr:rowOff>
    </xdr:from>
    <xdr:ext cx="469744" cy="259045"/>
    <xdr:sp macro="" textlink="">
      <xdr:nvSpPr>
        <xdr:cNvPr id="178" name="維持補修費平均値テキスト"/>
        <xdr:cNvSpPr txBox="1"/>
      </xdr:nvSpPr>
      <xdr:spPr>
        <a:xfrm>
          <a:off x="4686300" y="1337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20549</xdr:rowOff>
    </xdr:from>
    <xdr:to>
      <xdr:col>24</xdr:col>
      <xdr:colOff>114300</xdr:colOff>
      <xdr:row>78</xdr:row>
      <xdr:rowOff>122149</xdr:rowOff>
    </xdr:to>
    <xdr:sp macro="" textlink="">
      <xdr:nvSpPr>
        <xdr:cNvPr id="179" name="フローチャート: 判断 178"/>
        <xdr:cNvSpPr/>
      </xdr:nvSpPr>
      <xdr:spPr>
        <a:xfrm>
          <a:off x="4584700" y="1339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60278</xdr:rowOff>
    </xdr:from>
    <xdr:to>
      <xdr:col>19</xdr:col>
      <xdr:colOff>177800</xdr:colOff>
      <xdr:row>72</xdr:row>
      <xdr:rowOff>163115</xdr:rowOff>
    </xdr:to>
    <xdr:cxnSp macro="">
      <xdr:nvCxnSpPr>
        <xdr:cNvPr id="180" name="直線コネクタ 179"/>
        <xdr:cNvCxnSpPr/>
      </xdr:nvCxnSpPr>
      <xdr:spPr>
        <a:xfrm>
          <a:off x="2908300" y="12233228"/>
          <a:ext cx="889000" cy="2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9021</xdr:rowOff>
    </xdr:from>
    <xdr:to>
      <xdr:col>20</xdr:col>
      <xdr:colOff>38100</xdr:colOff>
      <xdr:row>78</xdr:row>
      <xdr:rowOff>110621</xdr:rowOff>
    </xdr:to>
    <xdr:sp macro="" textlink="">
      <xdr:nvSpPr>
        <xdr:cNvPr id="181" name="フローチャート: 判断 180"/>
        <xdr:cNvSpPr/>
      </xdr:nvSpPr>
      <xdr:spPr>
        <a:xfrm>
          <a:off x="3746500" y="1338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101748</xdr:rowOff>
    </xdr:from>
    <xdr:ext cx="469744" cy="259045"/>
    <xdr:sp macro="" textlink="">
      <xdr:nvSpPr>
        <xdr:cNvPr id="182" name="テキスト ボックス 181"/>
        <xdr:cNvSpPr txBox="1"/>
      </xdr:nvSpPr>
      <xdr:spPr>
        <a:xfrm>
          <a:off x="3562428" y="1347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60278</xdr:rowOff>
    </xdr:from>
    <xdr:to>
      <xdr:col>15</xdr:col>
      <xdr:colOff>50800</xdr:colOff>
      <xdr:row>74</xdr:row>
      <xdr:rowOff>74353</xdr:rowOff>
    </xdr:to>
    <xdr:cxnSp macro="">
      <xdr:nvCxnSpPr>
        <xdr:cNvPr id="183" name="直線コネクタ 182"/>
        <xdr:cNvCxnSpPr/>
      </xdr:nvCxnSpPr>
      <xdr:spPr>
        <a:xfrm flipV="1">
          <a:off x="2019300" y="12233228"/>
          <a:ext cx="889000" cy="52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158818</xdr:rowOff>
    </xdr:from>
    <xdr:to>
      <xdr:col>15</xdr:col>
      <xdr:colOff>101600</xdr:colOff>
      <xdr:row>78</xdr:row>
      <xdr:rowOff>88968</xdr:rowOff>
    </xdr:to>
    <xdr:sp macro="" textlink="">
      <xdr:nvSpPr>
        <xdr:cNvPr id="184" name="フローチャート: 判断 183"/>
        <xdr:cNvSpPr/>
      </xdr:nvSpPr>
      <xdr:spPr>
        <a:xfrm>
          <a:off x="2857500" y="13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80095</xdr:rowOff>
    </xdr:from>
    <xdr:ext cx="469744" cy="259045"/>
    <xdr:sp macro="" textlink="">
      <xdr:nvSpPr>
        <xdr:cNvPr id="185" name="テキスト ボックス 184"/>
        <xdr:cNvSpPr txBox="1"/>
      </xdr:nvSpPr>
      <xdr:spPr>
        <a:xfrm>
          <a:off x="2673428" y="1345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120922</xdr:rowOff>
    </xdr:from>
    <xdr:to>
      <xdr:col>10</xdr:col>
      <xdr:colOff>114300</xdr:colOff>
      <xdr:row>74</xdr:row>
      <xdr:rowOff>74353</xdr:rowOff>
    </xdr:to>
    <xdr:cxnSp macro="">
      <xdr:nvCxnSpPr>
        <xdr:cNvPr id="186" name="直線コネクタ 185"/>
        <xdr:cNvCxnSpPr/>
      </xdr:nvCxnSpPr>
      <xdr:spPr>
        <a:xfrm>
          <a:off x="1130300" y="12636772"/>
          <a:ext cx="889000" cy="12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15683</xdr:rowOff>
    </xdr:from>
    <xdr:to>
      <xdr:col>10</xdr:col>
      <xdr:colOff>165100</xdr:colOff>
      <xdr:row>78</xdr:row>
      <xdr:rowOff>117283</xdr:rowOff>
    </xdr:to>
    <xdr:sp macro="" textlink="">
      <xdr:nvSpPr>
        <xdr:cNvPr id="187" name="フローチャート: 判断 186"/>
        <xdr:cNvSpPr/>
      </xdr:nvSpPr>
      <xdr:spPr>
        <a:xfrm>
          <a:off x="1968500" y="1338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108410</xdr:rowOff>
    </xdr:from>
    <xdr:ext cx="469744" cy="259045"/>
    <xdr:sp macro="" textlink="">
      <xdr:nvSpPr>
        <xdr:cNvPr id="188" name="テキスト ボックス 187"/>
        <xdr:cNvSpPr txBox="1"/>
      </xdr:nvSpPr>
      <xdr:spPr>
        <a:xfrm>
          <a:off x="1784428" y="1348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30215</xdr:rowOff>
    </xdr:from>
    <xdr:to>
      <xdr:col>6</xdr:col>
      <xdr:colOff>38100</xdr:colOff>
      <xdr:row>78</xdr:row>
      <xdr:rowOff>131815</xdr:rowOff>
    </xdr:to>
    <xdr:sp macro="" textlink="">
      <xdr:nvSpPr>
        <xdr:cNvPr id="189" name="フローチャート: 判断 188"/>
        <xdr:cNvSpPr/>
      </xdr:nvSpPr>
      <xdr:spPr>
        <a:xfrm>
          <a:off x="1079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122942</xdr:rowOff>
    </xdr:from>
    <xdr:ext cx="469744" cy="259045"/>
    <xdr:sp macro="" textlink="">
      <xdr:nvSpPr>
        <xdr:cNvPr id="190" name="テキスト ボックス 189"/>
        <xdr:cNvSpPr txBox="1"/>
      </xdr:nvSpPr>
      <xdr:spPr>
        <a:xfrm>
          <a:off x="895428" y="13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129428</xdr:rowOff>
    </xdr:from>
    <xdr:to>
      <xdr:col>24</xdr:col>
      <xdr:colOff>114300</xdr:colOff>
      <xdr:row>74</xdr:row>
      <xdr:rowOff>59578</xdr:rowOff>
    </xdr:to>
    <xdr:sp macro="" textlink="">
      <xdr:nvSpPr>
        <xdr:cNvPr id="196" name="楕円 195"/>
        <xdr:cNvSpPr/>
      </xdr:nvSpPr>
      <xdr:spPr>
        <a:xfrm>
          <a:off x="4584700" y="126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152305</xdr:rowOff>
    </xdr:from>
    <xdr:ext cx="534377" cy="259045"/>
    <xdr:sp macro="" textlink="">
      <xdr:nvSpPr>
        <xdr:cNvPr id="197" name="維持補修費該当値テキスト"/>
        <xdr:cNvSpPr txBox="1"/>
      </xdr:nvSpPr>
      <xdr:spPr>
        <a:xfrm>
          <a:off x="4686300" y="124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112315</xdr:rowOff>
    </xdr:from>
    <xdr:to>
      <xdr:col>20</xdr:col>
      <xdr:colOff>38100</xdr:colOff>
      <xdr:row>73</xdr:row>
      <xdr:rowOff>42465</xdr:rowOff>
    </xdr:to>
    <xdr:sp macro="" textlink="">
      <xdr:nvSpPr>
        <xdr:cNvPr id="198" name="楕円 197"/>
        <xdr:cNvSpPr/>
      </xdr:nvSpPr>
      <xdr:spPr>
        <a:xfrm>
          <a:off x="3746500" y="124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58992</xdr:rowOff>
    </xdr:from>
    <xdr:ext cx="534377" cy="259045"/>
    <xdr:sp macro="" textlink="">
      <xdr:nvSpPr>
        <xdr:cNvPr id="199" name="テキスト ボックス 198"/>
        <xdr:cNvSpPr txBox="1"/>
      </xdr:nvSpPr>
      <xdr:spPr>
        <a:xfrm>
          <a:off x="3530111" y="122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9478</xdr:rowOff>
    </xdr:from>
    <xdr:to>
      <xdr:col>15</xdr:col>
      <xdr:colOff>101600</xdr:colOff>
      <xdr:row>71</xdr:row>
      <xdr:rowOff>111078</xdr:rowOff>
    </xdr:to>
    <xdr:sp macro="" textlink="">
      <xdr:nvSpPr>
        <xdr:cNvPr id="200" name="楕円 199"/>
        <xdr:cNvSpPr/>
      </xdr:nvSpPr>
      <xdr:spPr>
        <a:xfrm>
          <a:off x="2857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127605</xdr:rowOff>
    </xdr:from>
    <xdr:ext cx="534377" cy="259045"/>
    <xdr:sp macro="" textlink="">
      <xdr:nvSpPr>
        <xdr:cNvPr id="201" name="テキスト ボックス 200"/>
        <xdr:cNvSpPr txBox="1"/>
      </xdr:nvSpPr>
      <xdr:spPr>
        <a:xfrm>
          <a:off x="26411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23553</xdr:rowOff>
    </xdr:from>
    <xdr:to>
      <xdr:col>10</xdr:col>
      <xdr:colOff>165100</xdr:colOff>
      <xdr:row>74</xdr:row>
      <xdr:rowOff>125153</xdr:rowOff>
    </xdr:to>
    <xdr:sp macro="" textlink="">
      <xdr:nvSpPr>
        <xdr:cNvPr id="202" name="楕円 201"/>
        <xdr:cNvSpPr/>
      </xdr:nvSpPr>
      <xdr:spPr>
        <a:xfrm>
          <a:off x="1968500" y="127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141680</xdr:rowOff>
    </xdr:from>
    <xdr:ext cx="534377" cy="259045"/>
    <xdr:sp macro="" textlink="">
      <xdr:nvSpPr>
        <xdr:cNvPr id="203" name="テキスト ボックス 202"/>
        <xdr:cNvSpPr txBox="1"/>
      </xdr:nvSpPr>
      <xdr:spPr>
        <a:xfrm>
          <a:off x="1752111" y="124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70122</xdr:rowOff>
    </xdr:from>
    <xdr:to>
      <xdr:col>6</xdr:col>
      <xdr:colOff>38100</xdr:colOff>
      <xdr:row>74</xdr:row>
      <xdr:rowOff>272</xdr:rowOff>
    </xdr:to>
    <xdr:sp macro="" textlink="">
      <xdr:nvSpPr>
        <xdr:cNvPr id="204" name="楕円 203"/>
        <xdr:cNvSpPr/>
      </xdr:nvSpPr>
      <xdr:spPr>
        <a:xfrm>
          <a:off x="1079500" y="12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16799</xdr:rowOff>
    </xdr:from>
    <xdr:ext cx="534377" cy="259045"/>
    <xdr:sp macro="" textlink="">
      <xdr:nvSpPr>
        <xdr:cNvPr id="205" name="テキスト ボックス 204"/>
        <xdr:cNvSpPr txBox="1"/>
      </xdr:nvSpPr>
      <xdr:spPr>
        <a:xfrm>
          <a:off x="863111" y="123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30" name="直線コネクタ 229"/>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31"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2" name="直線コネクタ 231"/>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3"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4" name="直線コネクタ 233"/>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37836</xdr:rowOff>
    </xdr:from>
    <xdr:to>
      <xdr:col>24</xdr:col>
      <xdr:colOff>63500</xdr:colOff>
      <xdr:row>96</xdr:row>
      <xdr:rowOff>79722</xdr:rowOff>
    </xdr:to>
    <xdr:cxnSp macro="">
      <xdr:nvCxnSpPr>
        <xdr:cNvPr id="235" name="直線コネクタ 234"/>
        <xdr:cNvCxnSpPr/>
      </xdr:nvCxnSpPr>
      <xdr:spPr>
        <a:xfrm flipV="1">
          <a:off x="3797300" y="16497036"/>
          <a:ext cx="8382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6"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7" name="フローチャート: 判断 236"/>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79722</xdr:rowOff>
    </xdr:from>
    <xdr:to>
      <xdr:col>19</xdr:col>
      <xdr:colOff>177800</xdr:colOff>
      <xdr:row>96</xdr:row>
      <xdr:rowOff>115895</xdr:rowOff>
    </xdr:to>
    <xdr:cxnSp macro="">
      <xdr:nvCxnSpPr>
        <xdr:cNvPr id="238" name="直線コネクタ 237"/>
        <xdr:cNvCxnSpPr/>
      </xdr:nvCxnSpPr>
      <xdr:spPr>
        <a:xfrm flipV="1">
          <a:off x="2908300" y="16538922"/>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9" name="フローチャート: 判断 238"/>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40" name="テキスト ボックス 239"/>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115895</xdr:rowOff>
    </xdr:from>
    <xdr:to>
      <xdr:col>15</xdr:col>
      <xdr:colOff>50800</xdr:colOff>
      <xdr:row>96</xdr:row>
      <xdr:rowOff>141895</xdr:rowOff>
    </xdr:to>
    <xdr:cxnSp macro="">
      <xdr:nvCxnSpPr>
        <xdr:cNvPr id="241" name="直線コネクタ 240"/>
        <xdr:cNvCxnSpPr/>
      </xdr:nvCxnSpPr>
      <xdr:spPr>
        <a:xfrm flipV="1">
          <a:off x="2019300" y="16575095"/>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2" name="フローチャート: 判断 241"/>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3" name="テキスト ボックス 242"/>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141895</xdr:rowOff>
    </xdr:from>
    <xdr:to>
      <xdr:col>10</xdr:col>
      <xdr:colOff>114300</xdr:colOff>
      <xdr:row>97</xdr:row>
      <xdr:rowOff>40092</xdr:rowOff>
    </xdr:to>
    <xdr:cxnSp macro="">
      <xdr:nvCxnSpPr>
        <xdr:cNvPr id="244" name="直線コネクタ 243"/>
        <xdr:cNvCxnSpPr/>
      </xdr:nvCxnSpPr>
      <xdr:spPr>
        <a:xfrm flipV="1">
          <a:off x="1130300" y="16601095"/>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5" name="フローチャート: 判断 244"/>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6" name="テキスト ボックス 245"/>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7" name="フローチャート: 判断 246"/>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8" name="テキスト ボックス 247"/>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158486</xdr:rowOff>
    </xdr:from>
    <xdr:to>
      <xdr:col>24</xdr:col>
      <xdr:colOff>114300</xdr:colOff>
      <xdr:row>96</xdr:row>
      <xdr:rowOff>88636</xdr:rowOff>
    </xdr:to>
    <xdr:sp macro="" textlink="">
      <xdr:nvSpPr>
        <xdr:cNvPr id="254" name="楕円 253"/>
        <xdr:cNvSpPr/>
      </xdr:nvSpPr>
      <xdr:spPr>
        <a:xfrm>
          <a:off x="4584700" y="164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136913</xdr:rowOff>
    </xdr:from>
    <xdr:ext cx="599010" cy="259045"/>
    <xdr:sp macro="" textlink="">
      <xdr:nvSpPr>
        <xdr:cNvPr id="255" name="扶助費該当値テキスト"/>
        <xdr:cNvSpPr txBox="1"/>
      </xdr:nvSpPr>
      <xdr:spPr>
        <a:xfrm>
          <a:off x="4686300" y="1642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28922</xdr:rowOff>
    </xdr:from>
    <xdr:to>
      <xdr:col>20</xdr:col>
      <xdr:colOff>38100</xdr:colOff>
      <xdr:row>96</xdr:row>
      <xdr:rowOff>130522</xdr:rowOff>
    </xdr:to>
    <xdr:sp macro="" textlink="">
      <xdr:nvSpPr>
        <xdr:cNvPr id="256" name="楕円 255"/>
        <xdr:cNvSpPr/>
      </xdr:nvSpPr>
      <xdr:spPr>
        <a:xfrm>
          <a:off x="3746500" y="164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121649</xdr:rowOff>
    </xdr:from>
    <xdr:ext cx="599010" cy="259045"/>
    <xdr:sp macro="" textlink="">
      <xdr:nvSpPr>
        <xdr:cNvPr id="257" name="テキスト ボックス 256"/>
        <xdr:cNvSpPr txBox="1"/>
      </xdr:nvSpPr>
      <xdr:spPr>
        <a:xfrm>
          <a:off x="3497795" y="165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65095</xdr:rowOff>
    </xdr:from>
    <xdr:to>
      <xdr:col>15</xdr:col>
      <xdr:colOff>101600</xdr:colOff>
      <xdr:row>96</xdr:row>
      <xdr:rowOff>166695</xdr:rowOff>
    </xdr:to>
    <xdr:sp macro="" textlink="">
      <xdr:nvSpPr>
        <xdr:cNvPr id="258" name="楕円 257"/>
        <xdr:cNvSpPr/>
      </xdr:nvSpPr>
      <xdr:spPr>
        <a:xfrm>
          <a:off x="2857500" y="1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157822</xdr:rowOff>
    </xdr:from>
    <xdr:ext cx="599010" cy="259045"/>
    <xdr:sp macro="" textlink="">
      <xdr:nvSpPr>
        <xdr:cNvPr id="259" name="テキスト ボックス 258"/>
        <xdr:cNvSpPr txBox="1"/>
      </xdr:nvSpPr>
      <xdr:spPr>
        <a:xfrm>
          <a:off x="2608795" y="1661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91095</xdr:rowOff>
    </xdr:from>
    <xdr:to>
      <xdr:col>10</xdr:col>
      <xdr:colOff>165100</xdr:colOff>
      <xdr:row>97</xdr:row>
      <xdr:rowOff>21245</xdr:rowOff>
    </xdr:to>
    <xdr:sp macro="" textlink="">
      <xdr:nvSpPr>
        <xdr:cNvPr id="260" name="楕円 259"/>
        <xdr:cNvSpPr/>
      </xdr:nvSpPr>
      <xdr:spPr>
        <a:xfrm>
          <a:off x="1968500" y="165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12372</xdr:rowOff>
    </xdr:from>
    <xdr:ext cx="599010" cy="259045"/>
    <xdr:sp macro="" textlink="">
      <xdr:nvSpPr>
        <xdr:cNvPr id="261" name="テキスト ボックス 260"/>
        <xdr:cNvSpPr txBox="1"/>
      </xdr:nvSpPr>
      <xdr:spPr>
        <a:xfrm>
          <a:off x="1719795" y="1664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160742</xdr:rowOff>
    </xdr:from>
    <xdr:to>
      <xdr:col>6</xdr:col>
      <xdr:colOff>38100</xdr:colOff>
      <xdr:row>97</xdr:row>
      <xdr:rowOff>90892</xdr:rowOff>
    </xdr:to>
    <xdr:sp macro="" textlink="">
      <xdr:nvSpPr>
        <xdr:cNvPr id="262" name="楕円 261"/>
        <xdr:cNvSpPr/>
      </xdr:nvSpPr>
      <xdr:spPr>
        <a:xfrm>
          <a:off x="1079500" y="166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82019</xdr:rowOff>
    </xdr:from>
    <xdr:ext cx="534377" cy="259045"/>
    <xdr:sp macro="" textlink="">
      <xdr:nvSpPr>
        <xdr:cNvPr id="263" name="テキスト ボックス 262"/>
        <xdr:cNvSpPr txBox="1"/>
      </xdr:nvSpPr>
      <xdr:spPr>
        <a:xfrm>
          <a:off x="863111" y="167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7" name="直線コネクタ 286"/>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8"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9" name="直線コネクタ 288"/>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90"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91" name="直線コネクタ 290"/>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137330</xdr:rowOff>
    </xdr:from>
    <xdr:to>
      <xdr:col>55</xdr:col>
      <xdr:colOff>0</xdr:colOff>
      <xdr:row>35</xdr:row>
      <xdr:rowOff>29042</xdr:rowOff>
    </xdr:to>
    <xdr:cxnSp macro="">
      <xdr:nvCxnSpPr>
        <xdr:cNvPr id="292" name="直線コネクタ 291"/>
        <xdr:cNvCxnSpPr/>
      </xdr:nvCxnSpPr>
      <xdr:spPr>
        <a:xfrm>
          <a:off x="9639300" y="5966630"/>
          <a:ext cx="838200" cy="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3"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4" name="フローチャート: 判断 293"/>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137330</xdr:rowOff>
    </xdr:from>
    <xdr:to>
      <xdr:col>50</xdr:col>
      <xdr:colOff>114300</xdr:colOff>
      <xdr:row>35</xdr:row>
      <xdr:rowOff>67241</xdr:rowOff>
    </xdr:to>
    <xdr:cxnSp macro="">
      <xdr:nvCxnSpPr>
        <xdr:cNvPr id="295" name="直線コネクタ 294"/>
        <xdr:cNvCxnSpPr/>
      </xdr:nvCxnSpPr>
      <xdr:spPr>
        <a:xfrm flipV="1">
          <a:off x="8750300" y="5966630"/>
          <a:ext cx="8890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6" name="フローチャート: 判断 295"/>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7" name="テキスト ボックス 296"/>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67241</xdr:rowOff>
    </xdr:from>
    <xdr:to>
      <xdr:col>45</xdr:col>
      <xdr:colOff>177800</xdr:colOff>
      <xdr:row>35</xdr:row>
      <xdr:rowOff>154597</xdr:rowOff>
    </xdr:to>
    <xdr:cxnSp macro="">
      <xdr:nvCxnSpPr>
        <xdr:cNvPr id="298" name="直線コネクタ 297"/>
        <xdr:cNvCxnSpPr/>
      </xdr:nvCxnSpPr>
      <xdr:spPr>
        <a:xfrm flipV="1">
          <a:off x="7861300" y="6067991"/>
          <a:ext cx="889000" cy="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9" name="フローチャート: 判断 298"/>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300" name="テキスト ボックス 299"/>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161265</xdr:rowOff>
    </xdr:from>
    <xdr:to>
      <xdr:col>41</xdr:col>
      <xdr:colOff>50800</xdr:colOff>
      <xdr:row>35</xdr:row>
      <xdr:rowOff>154597</xdr:rowOff>
    </xdr:to>
    <xdr:cxnSp macro="">
      <xdr:nvCxnSpPr>
        <xdr:cNvPr id="301" name="直線コネクタ 300"/>
        <xdr:cNvCxnSpPr/>
      </xdr:nvCxnSpPr>
      <xdr:spPr>
        <a:xfrm>
          <a:off x="6972300" y="5819115"/>
          <a:ext cx="889000" cy="3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2" name="フローチャート: 判断 301"/>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3" name="テキスト ボックス 302"/>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4" name="フローチャート: 判断 303"/>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5" name="テキスト ボックス 304"/>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149692</xdr:rowOff>
    </xdr:from>
    <xdr:to>
      <xdr:col>55</xdr:col>
      <xdr:colOff>50800</xdr:colOff>
      <xdr:row>35</xdr:row>
      <xdr:rowOff>79842</xdr:rowOff>
    </xdr:to>
    <xdr:sp macro="" textlink="">
      <xdr:nvSpPr>
        <xdr:cNvPr id="311" name="楕円 310"/>
        <xdr:cNvSpPr/>
      </xdr:nvSpPr>
      <xdr:spPr>
        <a:xfrm>
          <a:off x="10426700" y="59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1119</xdr:rowOff>
    </xdr:from>
    <xdr:ext cx="534377" cy="259045"/>
    <xdr:sp macro="" textlink="">
      <xdr:nvSpPr>
        <xdr:cNvPr id="312" name="補助費等該当値テキスト"/>
        <xdr:cNvSpPr txBox="1"/>
      </xdr:nvSpPr>
      <xdr:spPr>
        <a:xfrm>
          <a:off x="10528300" y="583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86530</xdr:rowOff>
    </xdr:from>
    <xdr:to>
      <xdr:col>50</xdr:col>
      <xdr:colOff>165100</xdr:colOff>
      <xdr:row>35</xdr:row>
      <xdr:rowOff>16680</xdr:rowOff>
    </xdr:to>
    <xdr:sp macro="" textlink="">
      <xdr:nvSpPr>
        <xdr:cNvPr id="313" name="楕円 312"/>
        <xdr:cNvSpPr/>
      </xdr:nvSpPr>
      <xdr:spPr>
        <a:xfrm>
          <a:off x="9588500" y="59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33207</xdr:rowOff>
    </xdr:from>
    <xdr:ext cx="599010" cy="259045"/>
    <xdr:sp macro="" textlink="">
      <xdr:nvSpPr>
        <xdr:cNvPr id="314" name="テキスト ボックス 313"/>
        <xdr:cNvSpPr txBox="1"/>
      </xdr:nvSpPr>
      <xdr:spPr>
        <a:xfrm>
          <a:off x="9339795" y="569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16441</xdr:rowOff>
    </xdr:from>
    <xdr:to>
      <xdr:col>46</xdr:col>
      <xdr:colOff>38100</xdr:colOff>
      <xdr:row>35</xdr:row>
      <xdr:rowOff>118041</xdr:rowOff>
    </xdr:to>
    <xdr:sp macro="" textlink="">
      <xdr:nvSpPr>
        <xdr:cNvPr id="315" name="楕円 314"/>
        <xdr:cNvSpPr/>
      </xdr:nvSpPr>
      <xdr:spPr>
        <a:xfrm>
          <a:off x="8699500" y="60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134568</xdr:rowOff>
    </xdr:from>
    <xdr:ext cx="534377" cy="259045"/>
    <xdr:sp macro="" textlink="">
      <xdr:nvSpPr>
        <xdr:cNvPr id="316" name="テキスト ボックス 315"/>
        <xdr:cNvSpPr txBox="1"/>
      </xdr:nvSpPr>
      <xdr:spPr>
        <a:xfrm>
          <a:off x="8483111" y="57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103797</xdr:rowOff>
    </xdr:from>
    <xdr:to>
      <xdr:col>41</xdr:col>
      <xdr:colOff>101600</xdr:colOff>
      <xdr:row>36</xdr:row>
      <xdr:rowOff>33947</xdr:rowOff>
    </xdr:to>
    <xdr:sp macro="" textlink="">
      <xdr:nvSpPr>
        <xdr:cNvPr id="317" name="楕円 316"/>
        <xdr:cNvSpPr/>
      </xdr:nvSpPr>
      <xdr:spPr>
        <a:xfrm>
          <a:off x="7810500" y="61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50474</xdr:rowOff>
    </xdr:from>
    <xdr:ext cx="534377" cy="259045"/>
    <xdr:sp macro="" textlink="">
      <xdr:nvSpPr>
        <xdr:cNvPr id="318" name="テキスト ボックス 317"/>
        <xdr:cNvSpPr txBox="1"/>
      </xdr:nvSpPr>
      <xdr:spPr>
        <a:xfrm>
          <a:off x="7594111" y="58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110465</xdr:rowOff>
    </xdr:from>
    <xdr:to>
      <xdr:col>36</xdr:col>
      <xdr:colOff>165100</xdr:colOff>
      <xdr:row>34</xdr:row>
      <xdr:rowOff>40615</xdr:rowOff>
    </xdr:to>
    <xdr:sp macro="" textlink="">
      <xdr:nvSpPr>
        <xdr:cNvPr id="319" name="楕円 318"/>
        <xdr:cNvSpPr/>
      </xdr:nvSpPr>
      <xdr:spPr>
        <a:xfrm>
          <a:off x="6921500" y="57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57142</xdr:rowOff>
    </xdr:from>
    <xdr:ext cx="599010" cy="259045"/>
    <xdr:sp macro="" textlink="">
      <xdr:nvSpPr>
        <xdr:cNvPr id="320" name="テキスト ボックス 319"/>
        <xdr:cNvSpPr txBox="1"/>
      </xdr:nvSpPr>
      <xdr:spPr>
        <a:xfrm>
          <a:off x="6672795" y="554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2" name="直線コネクタ 341"/>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3"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4" name="直線コネクタ 343"/>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5"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6" name="直線コネクタ 345"/>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80694</xdr:rowOff>
    </xdr:from>
    <xdr:to>
      <xdr:col>55</xdr:col>
      <xdr:colOff>0</xdr:colOff>
      <xdr:row>57</xdr:row>
      <xdr:rowOff>81883</xdr:rowOff>
    </xdr:to>
    <xdr:cxnSp macro="">
      <xdr:nvCxnSpPr>
        <xdr:cNvPr id="347" name="直線コネクタ 346"/>
        <xdr:cNvCxnSpPr/>
      </xdr:nvCxnSpPr>
      <xdr:spPr>
        <a:xfrm flipV="1">
          <a:off x="9639300" y="9853344"/>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8"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9" name="フローチャート: 判断 348"/>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80173</xdr:rowOff>
    </xdr:from>
    <xdr:to>
      <xdr:col>50</xdr:col>
      <xdr:colOff>114300</xdr:colOff>
      <xdr:row>57</xdr:row>
      <xdr:rowOff>81883</xdr:rowOff>
    </xdr:to>
    <xdr:cxnSp macro="">
      <xdr:nvCxnSpPr>
        <xdr:cNvPr id="350" name="直線コネクタ 349"/>
        <xdr:cNvCxnSpPr/>
      </xdr:nvCxnSpPr>
      <xdr:spPr>
        <a:xfrm>
          <a:off x="8750300" y="9852823"/>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51" name="フローチャート: 判断 350"/>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2" name="テキスト ボックス 351"/>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71641</xdr:rowOff>
    </xdr:from>
    <xdr:to>
      <xdr:col>45</xdr:col>
      <xdr:colOff>177800</xdr:colOff>
      <xdr:row>57</xdr:row>
      <xdr:rowOff>80173</xdr:rowOff>
    </xdr:to>
    <xdr:cxnSp macro="">
      <xdr:nvCxnSpPr>
        <xdr:cNvPr id="353" name="直線コネクタ 352"/>
        <xdr:cNvCxnSpPr/>
      </xdr:nvCxnSpPr>
      <xdr:spPr>
        <a:xfrm>
          <a:off x="7861300" y="9844291"/>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4" name="フローチャート: 判断 353"/>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5" name="テキスト ボックス 354"/>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71641</xdr:rowOff>
    </xdr:from>
    <xdr:to>
      <xdr:col>41</xdr:col>
      <xdr:colOff>50800</xdr:colOff>
      <xdr:row>57</xdr:row>
      <xdr:rowOff>110699</xdr:rowOff>
    </xdr:to>
    <xdr:cxnSp macro="">
      <xdr:nvCxnSpPr>
        <xdr:cNvPr id="356" name="直線コネクタ 355"/>
        <xdr:cNvCxnSpPr/>
      </xdr:nvCxnSpPr>
      <xdr:spPr>
        <a:xfrm flipV="1">
          <a:off x="6972300" y="9844291"/>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7" name="フローチャート: 判断 356"/>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8" name="テキスト ボックス 357"/>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9" name="フローチャート: 判断 358"/>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60" name="テキスト ボックス 359"/>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29894</xdr:rowOff>
    </xdr:from>
    <xdr:to>
      <xdr:col>55</xdr:col>
      <xdr:colOff>50800</xdr:colOff>
      <xdr:row>57</xdr:row>
      <xdr:rowOff>131494</xdr:rowOff>
    </xdr:to>
    <xdr:sp macro="" textlink="">
      <xdr:nvSpPr>
        <xdr:cNvPr id="366" name="楕円 365"/>
        <xdr:cNvSpPr/>
      </xdr:nvSpPr>
      <xdr:spPr>
        <a:xfrm>
          <a:off x="10426700" y="98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116271</xdr:rowOff>
    </xdr:from>
    <xdr:ext cx="534377" cy="259045"/>
    <xdr:sp macro="" textlink="">
      <xdr:nvSpPr>
        <xdr:cNvPr id="367" name="普通建設事業費該当値テキスト"/>
        <xdr:cNvSpPr txBox="1"/>
      </xdr:nvSpPr>
      <xdr:spPr>
        <a:xfrm>
          <a:off x="10528300" y="971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31083</xdr:rowOff>
    </xdr:from>
    <xdr:to>
      <xdr:col>50</xdr:col>
      <xdr:colOff>165100</xdr:colOff>
      <xdr:row>57</xdr:row>
      <xdr:rowOff>132683</xdr:rowOff>
    </xdr:to>
    <xdr:sp macro="" textlink="">
      <xdr:nvSpPr>
        <xdr:cNvPr id="368" name="楕円 367"/>
        <xdr:cNvSpPr/>
      </xdr:nvSpPr>
      <xdr:spPr>
        <a:xfrm>
          <a:off x="95885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123810</xdr:rowOff>
    </xdr:from>
    <xdr:ext cx="534377" cy="259045"/>
    <xdr:sp macro="" textlink="">
      <xdr:nvSpPr>
        <xdr:cNvPr id="369" name="テキスト ボックス 368"/>
        <xdr:cNvSpPr txBox="1"/>
      </xdr:nvSpPr>
      <xdr:spPr>
        <a:xfrm>
          <a:off x="9372111" y="98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29373</xdr:rowOff>
    </xdr:from>
    <xdr:to>
      <xdr:col>46</xdr:col>
      <xdr:colOff>38100</xdr:colOff>
      <xdr:row>57</xdr:row>
      <xdr:rowOff>130973</xdr:rowOff>
    </xdr:to>
    <xdr:sp macro="" textlink="">
      <xdr:nvSpPr>
        <xdr:cNvPr id="370" name="楕円 369"/>
        <xdr:cNvSpPr/>
      </xdr:nvSpPr>
      <xdr:spPr>
        <a:xfrm>
          <a:off x="8699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122100</xdr:rowOff>
    </xdr:from>
    <xdr:ext cx="534377" cy="259045"/>
    <xdr:sp macro="" textlink="">
      <xdr:nvSpPr>
        <xdr:cNvPr id="371" name="テキスト ボックス 370"/>
        <xdr:cNvSpPr txBox="1"/>
      </xdr:nvSpPr>
      <xdr:spPr>
        <a:xfrm>
          <a:off x="8483111" y="98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20841</xdr:rowOff>
    </xdr:from>
    <xdr:to>
      <xdr:col>41</xdr:col>
      <xdr:colOff>101600</xdr:colOff>
      <xdr:row>57</xdr:row>
      <xdr:rowOff>122441</xdr:rowOff>
    </xdr:to>
    <xdr:sp macro="" textlink="">
      <xdr:nvSpPr>
        <xdr:cNvPr id="372" name="楕円 371"/>
        <xdr:cNvSpPr/>
      </xdr:nvSpPr>
      <xdr:spPr>
        <a:xfrm>
          <a:off x="7810500" y="97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113568</xdr:rowOff>
    </xdr:from>
    <xdr:ext cx="534377" cy="259045"/>
    <xdr:sp macro="" textlink="">
      <xdr:nvSpPr>
        <xdr:cNvPr id="373" name="テキスト ボックス 372"/>
        <xdr:cNvSpPr txBox="1"/>
      </xdr:nvSpPr>
      <xdr:spPr>
        <a:xfrm>
          <a:off x="7594111" y="98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59899</xdr:rowOff>
    </xdr:from>
    <xdr:to>
      <xdr:col>36</xdr:col>
      <xdr:colOff>165100</xdr:colOff>
      <xdr:row>57</xdr:row>
      <xdr:rowOff>161499</xdr:rowOff>
    </xdr:to>
    <xdr:sp macro="" textlink="">
      <xdr:nvSpPr>
        <xdr:cNvPr id="374" name="楕円 373"/>
        <xdr:cNvSpPr/>
      </xdr:nvSpPr>
      <xdr:spPr>
        <a:xfrm>
          <a:off x="6921500" y="98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152626</xdr:rowOff>
    </xdr:from>
    <xdr:ext cx="534377" cy="259045"/>
    <xdr:sp macro="" textlink="">
      <xdr:nvSpPr>
        <xdr:cNvPr id="375" name="テキスト ボックス 374"/>
        <xdr:cNvSpPr txBox="1"/>
      </xdr:nvSpPr>
      <xdr:spPr>
        <a:xfrm>
          <a:off x="6705111" y="99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9" name="直線コネクタ 398"/>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2"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3" name="直線コネクタ 402"/>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39129</xdr:rowOff>
    </xdr:from>
    <xdr:to>
      <xdr:col>55</xdr:col>
      <xdr:colOff>0</xdr:colOff>
      <xdr:row>78</xdr:row>
      <xdr:rowOff>97332</xdr:rowOff>
    </xdr:to>
    <xdr:cxnSp macro="">
      <xdr:nvCxnSpPr>
        <xdr:cNvPr id="404" name="直線コネクタ 403"/>
        <xdr:cNvCxnSpPr/>
      </xdr:nvCxnSpPr>
      <xdr:spPr>
        <a:xfrm>
          <a:off x="9639300" y="13412229"/>
          <a:ext cx="838200" cy="5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5"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6" name="フローチャート: 判断 405"/>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39129</xdr:rowOff>
    </xdr:from>
    <xdr:to>
      <xdr:col>50</xdr:col>
      <xdr:colOff>114300</xdr:colOff>
      <xdr:row>78</xdr:row>
      <xdr:rowOff>116650</xdr:rowOff>
    </xdr:to>
    <xdr:cxnSp macro="">
      <xdr:nvCxnSpPr>
        <xdr:cNvPr id="407" name="直線コネクタ 406"/>
        <xdr:cNvCxnSpPr/>
      </xdr:nvCxnSpPr>
      <xdr:spPr>
        <a:xfrm flipV="1">
          <a:off x="8750300" y="13412229"/>
          <a:ext cx="889000" cy="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8" name="フローチャート: 判断 407"/>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9" name="テキスト ボックス 408"/>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103543</xdr:rowOff>
    </xdr:from>
    <xdr:to>
      <xdr:col>45</xdr:col>
      <xdr:colOff>177800</xdr:colOff>
      <xdr:row>78</xdr:row>
      <xdr:rowOff>116650</xdr:rowOff>
    </xdr:to>
    <xdr:cxnSp macro="">
      <xdr:nvCxnSpPr>
        <xdr:cNvPr id="410" name="直線コネクタ 409"/>
        <xdr:cNvCxnSpPr/>
      </xdr:nvCxnSpPr>
      <xdr:spPr>
        <a:xfrm>
          <a:off x="7861300" y="13476643"/>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11" name="フローチャート: 判断 410"/>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2" name="テキスト ボックス 411"/>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53290</xdr:rowOff>
    </xdr:from>
    <xdr:to>
      <xdr:col>41</xdr:col>
      <xdr:colOff>50800</xdr:colOff>
      <xdr:row>78</xdr:row>
      <xdr:rowOff>103543</xdr:rowOff>
    </xdr:to>
    <xdr:cxnSp macro="">
      <xdr:nvCxnSpPr>
        <xdr:cNvPr id="413" name="直線コネクタ 412"/>
        <xdr:cNvCxnSpPr/>
      </xdr:nvCxnSpPr>
      <xdr:spPr>
        <a:xfrm>
          <a:off x="6972300" y="13426390"/>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4" name="フローチャート: 判断 413"/>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5" name="テキスト ボックス 414"/>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6" name="フローチャート: 判断 415"/>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7" name="テキスト ボックス 416"/>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46532</xdr:rowOff>
    </xdr:from>
    <xdr:to>
      <xdr:col>55</xdr:col>
      <xdr:colOff>50800</xdr:colOff>
      <xdr:row>78</xdr:row>
      <xdr:rowOff>148132</xdr:rowOff>
    </xdr:to>
    <xdr:sp macro="" textlink="">
      <xdr:nvSpPr>
        <xdr:cNvPr id="423" name="楕円 422"/>
        <xdr:cNvSpPr/>
      </xdr:nvSpPr>
      <xdr:spPr>
        <a:xfrm>
          <a:off x="10426700" y="134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132909</xdr:rowOff>
    </xdr:from>
    <xdr:ext cx="469744" cy="259045"/>
    <xdr:sp macro="" textlink="">
      <xdr:nvSpPr>
        <xdr:cNvPr id="424" name="普通建設事業費 （ うち新規整備　）該当値テキスト"/>
        <xdr:cNvSpPr txBox="1"/>
      </xdr:nvSpPr>
      <xdr:spPr>
        <a:xfrm>
          <a:off x="10528300" y="13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159779</xdr:rowOff>
    </xdr:from>
    <xdr:to>
      <xdr:col>50</xdr:col>
      <xdr:colOff>165100</xdr:colOff>
      <xdr:row>78</xdr:row>
      <xdr:rowOff>89929</xdr:rowOff>
    </xdr:to>
    <xdr:sp macro="" textlink="">
      <xdr:nvSpPr>
        <xdr:cNvPr id="425" name="楕円 424"/>
        <xdr:cNvSpPr/>
      </xdr:nvSpPr>
      <xdr:spPr>
        <a:xfrm>
          <a:off x="9588500" y="133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81056</xdr:rowOff>
    </xdr:from>
    <xdr:ext cx="534377" cy="259045"/>
    <xdr:sp macro="" textlink="">
      <xdr:nvSpPr>
        <xdr:cNvPr id="426" name="テキスト ボックス 425"/>
        <xdr:cNvSpPr txBox="1"/>
      </xdr:nvSpPr>
      <xdr:spPr>
        <a:xfrm>
          <a:off x="9372111" y="134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65850</xdr:rowOff>
    </xdr:from>
    <xdr:to>
      <xdr:col>46</xdr:col>
      <xdr:colOff>38100</xdr:colOff>
      <xdr:row>78</xdr:row>
      <xdr:rowOff>167450</xdr:rowOff>
    </xdr:to>
    <xdr:sp macro="" textlink="">
      <xdr:nvSpPr>
        <xdr:cNvPr id="427" name="楕円 426"/>
        <xdr:cNvSpPr/>
      </xdr:nvSpPr>
      <xdr:spPr>
        <a:xfrm>
          <a:off x="8699500" y="134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158577</xdr:rowOff>
    </xdr:from>
    <xdr:ext cx="469744" cy="259045"/>
    <xdr:sp macro="" textlink="">
      <xdr:nvSpPr>
        <xdr:cNvPr id="428" name="テキスト ボックス 427"/>
        <xdr:cNvSpPr txBox="1"/>
      </xdr:nvSpPr>
      <xdr:spPr>
        <a:xfrm>
          <a:off x="8515428" y="135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52743</xdr:rowOff>
    </xdr:from>
    <xdr:to>
      <xdr:col>41</xdr:col>
      <xdr:colOff>101600</xdr:colOff>
      <xdr:row>78</xdr:row>
      <xdr:rowOff>154343</xdr:rowOff>
    </xdr:to>
    <xdr:sp macro="" textlink="">
      <xdr:nvSpPr>
        <xdr:cNvPr id="429" name="楕円 428"/>
        <xdr:cNvSpPr/>
      </xdr:nvSpPr>
      <xdr:spPr>
        <a:xfrm>
          <a:off x="7810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145470</xdr:rowOff>
    </xdr:from>
    <xdr:ext cx="469744" cy="259045"/>
    <xdr:sp macro="" textlink="">
      <xdr:nvSpPr>
        <xdr:cNvPr id="430" name="テキスト ボックス 429"/>
        <xdr:cNvSpPr txBox="1"/>
      </xdr:nvSpPr>
      <xdr:spPr>
        <a:xfrm>
          <a:off x="7626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2490</xdr:rowOff>
    </xdr:from>
    <xdr:to>
      <xdr:col>36</xdr:col>
      <xdr:colOff>165100</xdr:colOff>
      <xdr:row>78</xdr:row>
      <xdr:rowOff>104090</xdr:rowOff>
    </xdr:to>
    <xdr:sp macro="" textlink="">
      <xdr:nvSpPr>
        <xdr:cNvPr id="431" name="楕円 430"/>
        <xdr:cNvSpPr/>
      </xdr:nvSpPr>
      <xdr:spPr>
        <a:xfrm>
          <a:off x="6921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95217</xdr:rowOff>
    </xdr:from>
    <xdr:ext cx="534377" cy="259045"/>
    <xdr:sp macro="" textlink="">
      <xdr:nvSpPr>
        <xdr:cNvPr id="432" name="テキスト ボックス 431"/>
        <xdr:cNvSpPr txBox="1"/>
      </xdr:nvSpPr>
      <xdr:spPr>
        <a:xfrm>
          <a:off x="6705111" y="134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6" name="直線コネクタ 455"/>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7"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8" name="直線コネクタ 457"/>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9"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60" name="直線コネクタ 459"/>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148222</xdr:rowOff>
    </xdr:from>
    <xdr:to>
      <xdr:col>55</xdr:col>
      <xdr:colOff>0</xdr:colOff>
      <xdr:row>97</xdr:row>
      <xdr:rowOff>25412</xdr:rowOff>
    </xdr:to>
    <xdr:cxnSp macro="">
      <xdr:nvCxnSpPr>
        <xdr:cNvPr id="461" name="直線コネクタ 460"/>
        <xdr:cNvCxnSpPr/>
      </xdr:nvCxnSpPr>
      <xdr:spPr>
        <a:xfrm flipV="1">
          <a:off x="9639300" y="16607422"/>
          <a:ext cx="8382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2"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3" name="フローチャート: 判断 462"/>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88227</xdr:rowOff>
    </xdr:from>
    <xdr:to>
      <xdr:col>50</xdr:col>
      <xdr:colOff>114300</xdr:colOff>
      <xdr:row>97</xdr:row>
      <xdr:rowOff>25412</xdr:rowOff>
    </xdr:to>
    <xdr:cxnSp macro="">
      <xdr:nvCxnSpPr>
        <xdr:cNvPr id="464" name="直線コネクタ 463"/>
        <xdr:cNvCxnSpPr/>
      </xdr:nvCxnSpPr>
      <xdr:spPr>
        <a:xfrm>
          <a:off x="8750300" y="16547427"/>
          <a:ext cx="889000" cy="1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5" name="フローチャート: 判断 464"/>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6" name="テキスト ボックス 465"/>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78130</xdr:rowOff>
    </xdr:from>
    <xdr:to>
      <xdr:col>45</xdr:col>
      <xdr:colOff>177800</xdr:colOff>
      <xdr:row>96</xdr:row>
      <xdr:rowOff>88227</xdr:rowOff>
    </xdr:to>
    <xdr:cxnSp macro="">
      <xdr:nvCxnSpPr>
        <xdr:cNvPr id="467" name="直線コネクタ 466"/>
        <xdr:cNvCxnSpPr/>
      </xdr:nvCxnSpPr>
      <xdr:spPr>
        <a:xfrm>
          <a:off x="7861300" y="1653733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8" name="フローチャート: 判断 467"/>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9" name="テキスト ボックス 468"/>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78130</xdr:rowOff>
    </xdr:from>
    <xdr:to>
      <xdr:col>41</xdr:col>
      <xdr:colOff>50800</xdr:colOff>
      <xdr:row>97</xdr:row>
      <xdr:rowOff>124980</xdr:rowOff>
    </xdr:to>
    <xdr:cxnSp macro="">
      <xdr:nvCxnSpPr>
        <xdr:cNvPr id="470" name="直線コネクタ 469"/>
        <xdr:cNvCxnSpPr/>
      </xdr:nvCxnSpPr>
      <xdr:spPr>
        <a:xfrm flipV="1">
          <a:off x="6972300" y="16537330"/>
          <a:ext cx="889000" cy="2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71" name="フローチャート: 判断 470"/>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2" name="テキスト ボックス 471"/>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3" name="フローチャート: 判断 472"/>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4" name="テキスト ボックス 473"/>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97422</xdr:rowOff>
    </xdr:from>
    <xdr:to>
      <xdr:col>55</xdr:col>
      <xdr:colOff>50800</xdr:colOff>
      <xdr:row>97</xdr:row>
      <xdr:rowOff>27572</xdr:rowOff>
    </xdr:to>
    <xdr:sp macro="" textlink="">
      <xdr:nvSpPr>
        <xdr:cNvPr id="480" name="楕円 479"/>
        <xdr:cNvSpPr/>
      </xdr:nvSpPr>
      <xdr:spPr>
        <a:xfrm>
          <a:off x="10426700" y="165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75849</xdr:rowOff>
    </xdr:from>
    <xdr:ext cx="534377" cy="259045"/>
    <xdr:sp macro="" textlink="">
      <xdr:nvSpPr>
        <xdr:cNvPr id="481" name="普通建設事業費 （ うち更新整備　）該当値テキスト"/>
        <xdr:cNvSpPr txBox="1"/>
      </xdr:nvSpPr>
      <xdr:spPr>
        <a:xfrm>
          <a:off x="10528300"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146062</xdr:rowOff>
    </xdr:from>
    <xdr:to>
      <xdr:col>50</xdr:col>
      <xdr:colOff>165100</xdr:colOff>
      <xdr:row>97</xdr:row>
      <xdr:rowOff>76212</xdr:rowOff>
    </xdr:to>
    <xdr:sp macro="" textlink="">
      <xdr:nvSpPr>
        <xdr:cNvPr id="482" name="楕円 481"/>
        <xdr:cNvSpPr/>
      </xdr:nvSpPr>
      <xdr:spPr>
        <a:xfrm>
          <a:off x="9588500" y="166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67339</xdr:rowOff>
    </xdr:from>
    <xdr:ext cx="534377" cy="259045"/>
    <xdr:sp macro="" textlink="">
      <xdr:nvSpPr>
        <xdr:cNvPr id="483" name="テキスト ボックス 482"/>
        <xdr:cNvSpPr txBox="1"/>
      </xdr:nvSpPr>
      <xdr:spPr>
        <a:xfrm>
          <a:off x="9372111" y="166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37427</xdr:rowOff>
    </xdr:from>
    <xdr:to>
      <xdr:col>46</xdr:col>
      <xdr:colOff>38100</xdr:colOff>
      <xdr:row>96</xdr:row>
      <xdr:rowOff>139027</xdr:rowOff>
    </xdr:to>
    <xdr:sp macro="" textlink="">
      <xdr:nvSpPr>
        <xdr:cNvPr id="484" name="楕円 483"/>
        <xdr:cNvSpPr/>
      </xdr:nvSpPr>
      <xdr:spPr>
        <a:xfrm>
          <a:off x="8699500" y="164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130154</xdr:rowOff>
    </xdr:from>
    <xdr:ext cx="534377" cy="259045"/>
    <xdr:sp macro="" textlink="">
      <xdr:nvSpPr>
        <xdr:cNvPr id="485" name="テキスト ボックス 484"/>
        <xdr:cNvSpPr txBox="1"/>
      </xdr:nvSpPr>
      <xdr:spPr>
        <a:xfrm>
          <a:off x="8483111" y="165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27330</xdr:rowOff>
    </xdr:from>
    <xdr:to>
      <xdr:col>41</xdr:col>
      <xdr:colOff>101600</xdr:colOff>
      <xdr:row>96</xdr:row>
      <xdr:rowOff>128930</xdr:rowOff>
    </xdr:to>
    <xdr:sp macro="" textlink="">
      <xdr:nvSpPr>
        <xdr:cNvPr id="486" name="楕円 485"/>
        <xdr:cNvSpPr/>
      </xdr:nvSpPr>
      <xdr:spPr>
        <a:xfrm>
          <a:off x="78105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120057</xdr:rowOff>
    </xdr:from>
    <xdr:ext cx="534377" cy="259045"/>
    <xdr:sp macro="" textlink="">
      <xdr:nvSpPr>
        <xdr:cNvPr id="487" name="テキスト ボックス 486"/>
        <xdr:cNvSpPr txBox="1"/>
      </xdr:nvSpPr>
      <xdr:spPr>
        <a:xfrm>
          <a:off x="7594111"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74180</xdr:rowOff>
    </xdr:from>
    <xdr:to>
      <xdr:col>36</xdr:col>
      <xdr:colOff>165100</xdr:colOff>
      <xdr:row>98</xdr:row>
      <xdr:rowOff>4330</xdr:rowOff>
    </xdr:to>
    <xdr:sp macro="" textlink="">
      <xdr:nvSpPr>
        <xdr:cNvPr id="488" name="楕円 487"/>
        <xdr:cNvSpPr/>
      </xdr:nvSpPr>
      <xdr:spPr>
        <a:xfrm>
          <a:off x="6921500" y="16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166907</xdr:rowOff>
    </xdr:from>
    <xdr:ext cx="534377" cy="259045"/>
    <xdr:sp macro="" textlink="">
      <xdr:nvSpPr>
        <xdr:cNvPr id="489" name="テキスト ボックス 488"/>
        <xdr:cNvSpPr txBox="1"/>
      </xdr:nvSpPr>
      <xdr:spPr>
        <a:xfrm>
          <a:off x="6705111" y="167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11" name="直線コネクタ 510"/>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4"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5" name="直線コネクタ 514"/>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151564</xdr:rowOff>
    </xdr:from>
    <xdr:to>
      <xdr:col>85</xdr:col>
      <xdr:colOff>127000</xdr:colOff>
      <xdr:row>38</xdr:row>
      <xdr:rowOff>131814</xdr:rowOff>
    </xdr:to>
    <xdr:cxnSp macro="">
      <xdr:nvCxnSpPr>
        <xdr:cNvPr id="516" name="直線コネクタ 515"/>
        <xdr:cNvCxnSpPr/>
      </xdr:nvCxnSpPr>
      <xdr:spPr>
        <a:xfrm>
          <a:off x="15481300" y="6323764"/>
          <a:ext cx="838200" cy="3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7"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8" name="フローチャート: 判断 517"/>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151564</xdr:rowOff>
    </xdr:from>
    <xdr:to>
      <xdr:col>81</xdr:col>
      <xdr:colOff>50800</xdr:colOff>
      <xdr:row>38</xdr:row>
      <xdr:rowOff>139700</xdr:rowOff>
    </xdr:to>
    <xdr:cxnSp macro="">
      <xdr:nvCxnSpPr>
        <xdr:cNvPr id="519" name="直線コネクタ 518"/>
        <xdr:cNvCxnSpPr/>
      </xdr:nvCxnSpPr>
      <xdr:spPr>
        <a:xfrm flipV="1">
          <a:off x="14592300" y="6323764"/>
          <a:ext cx="889000" cy="3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20" name="フローチャート: 判断 519"/>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21" name="テキスト ボックス 520"/>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133893</xdr:rowOff>
    </xdr:from>
    <xdr:to>
      <xdr:col>76</xdr:col>
      <xdr:colOff>114300</xdr:colOff>
      <xdr:row>38</xdr:row>
      <xdr:rowOff>139700</xdr:rowOff>
    </xdr:to>
    <xdr:cxnSp macro="">
      <xdr:nvCxnSpPr>
        <xdr:cNvPr id="522" name="直線コネクタ 521"/>
        <xdr:cNvCxnSpPr/>
      </xdr:nvCxnSpPr>
      <xdr:spPr>
        <a:xfrm>
          <a:off x="13703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3" name="フローチャート: 判断 522"/>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4" name="テキスト ボックス 523"/>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133893</xdr:rowOff>
    </xdr:from>
    <xdr:to>
      <xdr:col>71</xdr:col>
      <xdr:colOff>177800</xdr:colOff>
      <xdr:row>38</xdr:row>
      <xdr:rowOff>139700</xdr:rowOff>
    </xdr:to>
    <xdr:cxnSp macro="">
      <xdr:nvCxnSpPr>
        <xdr:cNvPr id="525" name="直線コネクタ 524"/>
        <xdr:cNvCxnSpPr/>
      </xdr:nvCxnSpPr>
      <xdr:spPr>
        <a:xfrm flipV="1">
          <a:off x="12814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6" name="フローチャート: 判断 525"/>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7" name="テキスト ボックス 526"/>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8" name="フローチャート: 判断 527"/>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9" name="テキスト ボックス 528"/>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81014</xdr:rowOff>
    </xdr:from>
    <xdr:to>
      <xdr:col>85</xdr:col>
      <xdr:colOff>177800</xdr:colOff>
      <xdr:row>39</xdr:row>
      <xdr:rowOff>11164</xdr:rowOff>
    </xdr:to>
    <xdr:sp macro="" textlink="">
      <xdr:nvSpPr>
        <xdr:cNvPr id="535" name="楕円 534"/>
        <xdr:cNvSpPr/>
      </xdr:nvSpPr>
      <xdr:spPr>
        <a:xfrm>
          <a:off x="16268700" y="65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167391</xdr:rowOff>
    </xdr:from>
    <xdr:ext cx="378565" cy="259045"/>
    <xdr:sp macro="" textlink="">
      <xdr:nvSpPr>
        <xdr:cNvPr id="536" name="災害復旧事業費該当値テキスト"/>
        <xdr:cNvSpPr txBox="1"/>
      </xdr:nvSpPr>
      <xdr:spPr>
        <a:xfrm>
          <a:off x="16370300" y="651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100764</xdr:rowOff>
    </xdr:from>
    <xdr:to>
      <xdr:col>81</xdr:col>
      <xdr:colOff>101600</xdr:colOff>
      <xdr:row>37</xdr:row>
      <xdr:rowOff>30914</xdr:rowOff>
    </xdr:to>
    <xdr:sp macro="" textlink="">
      <xdr:nvSpPr>
        <xdr:cNvPr id="537" name="楕円 536"/>
        <xdr:cNvSpPr/>
      </xdr:nvSpPr>
      <xdr:spPr>
        <a:xfrm>
          <a:off x="15430500" y="62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47441</xdr:rowOff>
    </xdr:from>
    <xdr:ext cx="534377" cy="259045"/>
    <xdr:sp macro="" textlink="">
      <xdr:nvSpPr>
        <xdr:cNvPr id="538" name="テキスト ボックス 537"/>
        <xdr:cNvSpPr txBox="1"/>
      </xdr:nvSpPr>
      <xdr:spPr>
        <a:xfrm>
          <a:off x="15214111" y="60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83093</xdr:rowOff>
    </xdr:from>
    <xdr:to>
      <xdr:col>72</xdr:col>
      <xdr:colOff>38100</xdr:colOff>
      <xdr:row>39</xdr:row>
      <xdr:rowOff>13243</xdr:rowOff>
    </xdr:to>
    <xdr:sp macro="" textlink="">
      <xdr:nvSpPr>
        <xdr:cNvPr id="541" name="楕円 540"/>
        <xdr:cNvSpPr/>
      </xdr:nvSpPr>
      <xdr:spPr>
        <a:xfrm>
          <a:off x="13652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4370</xdr:rowOff>
    </xdr:from>
    <xdr:ext cx="378565" cy="259045"/>
    <xdr:sp macro="" textlink="">
      <xdr:nvSpPr>
        <xdr:cNvPr id="542" name="テキスト ボックス 541"/>
        <xdr:cNvSpPr txBox="1"/>
      </xdr:nvSpPr>
      <xdr:spPr>
        <a:xfrm>
          <a:off x="13514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4" name="テキスト ボックス 563"/>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7" name="フローチャート: 判断 586"/>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8" name="テキスト ボックス 587"/>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5" name="テキスト ボックス 614"/>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3" name="テキスト ボックス 622"/>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7" name="テキスト ボックス 626"/>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31" name="直線コネクタ 630"/>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2"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3" name="直線コネクタ 632"/>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4"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5" name="直線コネクタ 634"/>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106629</xdr:rowOff>
    </xdr:from>
    <xdr:to>
      <xdr:col>85</xdr:col>
      <xdr:colOff>127000</xdr:colOff>
      <xdr:row>75</xdr:row>
      <xdr:rowOff>89627</xdr:rowOff>
    </xdr:to>
    <xdr:cxnSp macro="">
      <xdr:nvCxnSpPr>
        <xdr:cNvPr id="636" name="直線コネクタ 635"/>
        <xdr:cNvCxnSpPr/>
      </xdr:nvCxnSpPr>
      <xdr:spPr>
        <a:xfrm flipV="1">
          <a:off x="15481300" y="12793929"/>
          <a:ext cx="838200" cy="1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7"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8" name="フローチャート: 判断 637"/>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74387</xdr:rowOff>
    </xdr:from>
    <xdr:to>
      <xdr:col>81</xdr:col>
      <xdr:colOff>50800</xdr:colOff>
      <xdr:row>75</xdr:row>
      <xdr:rowOff>89627</xdr:rowOff>
    </xdr:to>
    <xdr:cxnSp macro="">
      <xdr:nvCxnSpPr>
        <xdr:cNvPr id="639" name="直線コネクタ 638"/>
        <xdr:cNvCxnSpPr/>
      </xdr:nvCxnSpPr>
      <xdr:spPr>
        <a:xfrm>
          <a:off x="14592300" y="1293313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40" name="フローチャート: 判断 639"/>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41" name="テキスト ボックス 640"/>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29134</xdr:rowOff>
    </xdr:from>
    <xdr:to>
      <xdr:col>76</xdr:col>
      <xdr:colOff>114300</xdr:colOff>
      <xdr:row>75</xdr:row>
      <xdr:rowOff>74387</xdr:rowOff>
    </xdr:to>
    <xdr:cxnSp macro="">
      <xdr:nvCxnSpPr>
        <xdr:cNvPr id="642" name="直線コネクタ 641"/>
        <xdr:cNvCxnSpPr/>
      </xdr:nvCxnSpPr>
      <xdr:spPr>
        <a:xfrm>
          <a:off x="13703300" y="12887884"/>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3" name="フローチャート: 判断 642"/>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4" name="テキスト ボックス 643"/>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29134</xdr:rowOff>
    </xdr:from>
    <xdr:to>
      <xdr:col>71</xdr:col>
      <xdr:colOff>177800</xdr:colOff>
      <xdr:row>75</xdr:row>
      <xdr:rowOff>30896</xdr:rowOff>
    </xdr:to>
    <xdr:cxnSp macro="">
      <xdr:nvCxnSpPr>
        <xdr:cNvPr id="645" name="直線コネクタ 644"/>
        <xdr:cNvCxnSpPr/>
      </xdr:nvCxnSpPr>
      <xdr:spPr>
        <a:xfrm flipV="1">
          <a:off x="12814300" y="12887884"/>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6" name="フローチャート: 判断 645"/>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7" name="テキスト ボックス 646"/>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8" name="フローチャート: 判断 647"/>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9" name="テキスト ボックス 648"/>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55829</xdr:rowOff>
    </xdr:from>
    <xdr:to>
      <xdr:col>85</xdr:col>
      <xdr:colOff>177800</xdr:colOff>
      <xdr:row>74</xdr:row>
      <xdr:rowOff>157429</xdr:rowOff>
    </xdr:to>
    <xdr:sp macro="" textlink="">
      <xdr:nvSpPr>
        <xdr:cNvPr id="655" name="楕円 654"/>
        <xdr:cNvSpPr/>
      </xdr:nvSpPr>
      <xdr:spPr>
        <a:xfrm>
          <a:off x="16268700" y="127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78706</xdr:rowOff>
    </xdr:from>
    <xdr:ext cx="534377" cy="259045"/>
    <xdr:sp macro="" textlink="">
      <xdr:nvSpPr>
        <xdr:cNvPr id="656" name="公債費該当値テキスト"/>
        <xdr:cNvSpPr txBox="1"/>
      </xdr:nvSpPr>
      <xdr:spPr>
        <a:xfrm>
          <a:off x="16370300" y="125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38827</xdr:rowOff>
    </xdr:from>
    <xdr:to>
      <xdr:col>81</xdr:col>
      <xdr:colOff>101600</xdr:colOff>
      <xdr:row>75</xdr:row>
      <xdr:rowOff>140427</xdr:rowOff>
    </xdr:to>
    <xdr:sp macro="" textlink="">
      <xdr:nvSpPr>
        <xdr:cNvPr id="657" name="楕円 656"/>
        <xdr:cNvSpPr/>
      </xdr:nvSpPr>
      <xdr:spPr>
        <a:xfrm>
          <a:off x="15430500" y="128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156954</xdr:rowOff>
    </xdr:from>
    <xdr:ext cx="534377" cy="259045"/>
    <xdr:sp macro="" textlink="">
      <xdr:nvSpPr>
        <xdr:cNvPr id="658" name="テキスト ボックス 657"/>
        <xdr:cNvSpPr txBox="1"/>
      </xdr:nvSpPr>
      <xdr:spPr>
        <a:xfrm>
          <a:off x="15214111" y="12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23587</xdr:rowOff>
    </xdr:from>
    <xdr:to>
      <xdr:col>76</xdr:col>
      <xdr:colOff>165100</xdr:colOff>
      <xdr:row>75</xdr:row>
      <xdr:rowOff>125187</xdr:rowOff>
    </xdr:to>
    <xdr:sp macro="" textlink="">
      <xdr:nvSpPr>
        <xdr:cNvPr id="659" name="楕円 658"/>
        <xdr:cNvSpPr/>
      </xdr:nvSpPr>
      <xdr:spPr>
        <a:xfrm>
          <a:off x="14541500" y="128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141714</xdr:rowOff>
    </xdr:from>
    <xdr:ext cx="534377" cy="259045"/>
    <xdr:sp macro="" textlink="">
      <xdr:nvSpPr>
        <xdr:cNvPr id="660" name="テキスト ボックス 659"/>
        <xdr:cNvSpPr txBox="1"/>
      </xdr:nvSpPr>
      <xdr:spPr>
        <a:xfrm>
          <a:off x="14325111" y="126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149784</xdr:rowOff>
    </xdr:from>
    <xdr:to>
      <xdr:col>72</xdr:col>
      <xdr:colOff>38100</xdr:colOff>
      <xdr:row>75</xdr:row>
      <xdr:rowOff>79934</xdr:rowOff>
    </xdr:to>
    <xdr:sp macro="" textlink="">
      <xdr:nvSpPr>
        <xdr:cNvPr id="661" name="楕円 660"/>
        <xdr:cNvSpPr/>
      </xdr:nvSpPr>
      <xdr:spPr>
        <a:xfrm>
          <a:off x="13652500" y="12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96461</xdr:rowOff>
    </xdr:from>
    <xdr:ext cx="534377" cy="259045"/>
    <xdr:sp macro="" textlink="">
      <xdr:nvSpPr>
        <xdr:cNvPr id="662" name="テキスト ボックス 661"/>
        <xdr:cNvSpPr txBox="1"/>
      </xdr:nvSpPr>
      <xdr:spPr>
        <a:xfrm>
          <a:off x="13436111" y="126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151546</xdr:rowOff>
    </xdr:from>
    <xdr:to>
      <xdr:col>67</xdr:col>
      <xdr:colOff>101600</xdr:colOff>
      <xdr:row>75</xdr:row>
      <xdr:rowOff>81696</xdr:rowOff>
    </xdr:to>
    <xdr:sp macro="" textlink="">
      <xdr:nvSpPr>
        <xdr:cNvPr id="663" name="楕円 662"/>
        <xdr:cNvSpPr/>
      </xdr:nvSpPr>
      <xdr:spPr>
        <a:xfrm>
          <a:off x="12763500" y="128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98223</xdr:rowOff>
    </xdr:from>
    <xdr:ext cx="534377" cy="259045"/>
    <xdr:sp macro="" textlink="">
      <xdr:nvSpPr>
        <xdr:cNvPr id="664" name="テキスト ボックス 663"/>
        <xdr:cNvSpPr txBox="1"/>
      </xdr:nvSpPr>
      <xdr:spPr>
        <a:xfrm>
          <a:off x="12547111" y="1261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8" name="直線コネクタ 687"/>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9"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90" name="直線コネクタ 689"/>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91"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2" name="直線コネクタ 691"/>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118890</xdr:rowOff>
    </xdr:from>
    <xdr:to>
      <xdr:col>85</xdr:col>
      <xdr:colOff>127000</xdr:colOff>
      <xdr:row>98</xdr:row>
      <xdr:rowOff>162119</xdr:rowOff>
    </xdr:to>
    <xdr:cxnSp macro="">
      <xdr:nvCxnSpPr>
        <xdr:cNvPr id="693" name="直線コネクタ 692"/>
        <xdr:cNvCxnSpPr/>
      </xdr:nvCxnSpPr>
      <xdr:spPr>
        <a:xfrm flipV="1">
          <a:off x="15481300" y="16920990"/>
          <a:ext cx="838200" cy="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4"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5" name="フローチャート: 判断 694"/>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150009</xdr:rowOff>
    </xdr:from>
    <xdr:to>
      <xdr:col>81</xdr:col>
      <xdr:colOff>50800</xdr:colOff>
      <xdr:row>98</xdr:row>
      <xdr:rowOff>162119</xdr:rowOff>
    </xdr:to>
    <xdr:cxnSp macro="">
      <xdr:nvCxnSpPr>
        <xdr:cNvPr id="696" name="直線コネクタ 695"/>
        <xdr:cNvCxnSpPr/>
      </xdr:nvCxnSpPr>
      <xdr:spPr>
        <a:xfrm>
          <a:off x="14592300" y="16952109"/>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7" name="フローチャート: 判断 696"/>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8" name="テキスト ボックス 697"/>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119262</xdr:rowOff>
    </xdr:from>
    <xdr:to>
      <xdr:col>76</xdr:col>
      <xdr:colOff>114300</xdr:colOff>
      <xdr:row>98</xdr:row>
      <xdr:rowOff>150009</xdr:rowOff>
    </xdr:to>
    <xdr:cxnSp macro="">
      <xdr:nvCxnSpPr>
        <xdr:cNvPr id="699" name="直線コネクタ 698"/>
        <xdr:cNvCxnSpPr/>
      </xdr:nvCxnSpPr>
      <xdr:spPr>
        <a:xfrm>
          <a:off x="13703300" y="1692136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700" name="フローチャート: 判断 699"/>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701" name="テキスト ボックス 700"/>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119262</xdr:rowOff>
    </xdr:from>
    <xdr:to>
      <xdr:col>71</xdr:col>
      <xdr:colOff>177800</xdr:colOff>
      <xdr:row>99</xdr:row>
      <xdr:rowOff>19655</xdr:rowOff>
    </xdr:to>
    <xdr:cxnSp macro="">
      <xdr:nvCxnSpPr>
        <xdr:cNvPr id="702" name="直線コネクタ 701"/>
        <xdr:cNvCxnSpPr/>
      </xdr:nvCxnSpPr>
      <xdr:spPr>
        <a:xfrm flipV="1">
          <a:off x="12814300" y="16921362"/>
          <a:ext cx="889000" cy="7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3" name="フローチャート: 判断 702"/>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4" name="テキスト ボックス 703"/>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5" name="フローチャート: 判断 704"/>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6" name="テキスト ボックス 705"/>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68090</xdr:rowOff>
    </xdr:from>
    <xdr:to>
      <xdr:col>85</xdr:col>
      <xdr:colOff>177800</xdr:colOff>
      <xdr:row>98</xdr:row>
      <xdr:rowOff>169690</xdr:rowOff>
    </xdr:to>
    <xdr:sp macro="" textlink="">
      <xdr:nvSpPr>
        <xdr:cNvPr id="712" name="楕円 711"/>
        <xdr:cNvSpPr/>
      </xdr:nvSpPr>
      <xdr:spPr>
        <a:xfrm>
          <a:off x="16268700" y="168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154467</xdr:rowOff>
    </xdr:from>
    <xdr:ext cx="534377" cy="259045"/>
    <xdr:sp macro="" textlink="">
      <xdr:nvSpPr>
        <xdr:cNvPr id="713" name="積立金該当値テキスト"/>
        <xdr:cNvSpPr txBox="1"/>
      </xdr:nvSpPr>
      <xdr:spPr>
        <a:xfrm>
          <a:off x="16370300" y="167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111319</xdr:rowOff>
    </xdr:from>
    <xdr:to>
      <xdr:col>81</xdr:col>
      <xdr:colOff>101600</xdr:colOff>
      <xdr:row>99</xdr:row>
      <xdr:rowOff>41469</xdr:rowOff>
    </xdr:to>
    <xdr:sp macro="" textlink="">
      <xdr:nvSpPr>
        <xdr:cNvPr id="714" name="楕円 713"/>
        <xdr:cNvSpPr/>
      </xdr:nvSpPr>
      <xdr:spPr>
        <a:xfrm>
          <a:off x="15430500" y="169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32596</xdr:rowOff>
    </xdr:from>
    <xdr:ext cx="469744" cy="259045"/>
    <xdr:sp macro="" textlink="">
      <xdr:nvSpPr>
        <xdr:cNvPr id="715" name="テキスト ボックス 714"/>
        <xdr:cNvSpPr txBox="1"/>
      </xdr:nvSpPr>
      <xdr:spPr>
        <a:xfrm>
          <a:off x="15246428" y="1700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99209</xdr:rowOff>
    </xdr:from>
    <xdr:to>
      <xdr:col>76</xdr:col>
      <xdr:colOff>165100</xdr:colOff>
      <xdr:row>99</xdr:row>
      <xdr:rowOff>29359</xdr:rowOff>
    </xdr:to>
    <xdr:sp macro="" textlink="">
      <xdr:nvSpPr>
        <xdr:cNvPr id="716" name="楕円 715"/>
        <xdr:cNvSpPr/>
      </xdr:nvSpPr>
      <xdr:spPr>
        <a:xfrm>
          <a:off x="14541500" y="169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20486</xdr:rowOff>
    </xdr:from>
    <xdr:ext cx="469744" cy="259045"/>
    <xdr:sp macro="" textlink="">
      <xdr:nvSpPr>
        <xdr:cNvPr id="717" name="テキスト ボックス 716"/>
        <xdr:cNvSpPr txBox="1"/>
      </xdr:nvSpPr>
      <xdr:spPr>
        <a:xfrm>
          <a:off x="14357428" y="16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68462</xdr:rowOff>
    </xdr:from>
    <xdr:to>
      <xdr:col>72</xdr:col>
      <xdr:colOff>38100</xdr:colOff>
      <xdr:row>98</xdr:row>
      <xdr:rowOff>170062</xdr:rowOff>
    </xdr:to>
    <xdr:sp macro="" textlink="">
      <xdr:nvSpPr>
        <xdr:cNvPr id="718" name="楕円 717"/>
        <xdr:cNvSpPr/>
      </xdr:nvSpPr>
      <xdr:spPr>
        <a:xfrm>
          <a:off x="13652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161189</xdr:rowOff>
    </xdr:from>
    <xdr:ext cx="534377" cy="259045"/>
    <xdr:sp macro="" textlink="">
      <xdr:nvSpPr>
        <xdr:cNvPr id="719" name="テキスト ボックス 718"/>
        <xdr:cNvSpPr txBox="1"/>
      </xdr:nvSpPr>
      <xdr:spPr>
        <a:xfrm>
          <a:off x="13436111" y="169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140305</xdr:rowOff>
    </xdr:from>
    <xdr:to>
      <xdr:col>67</xdr:col>
      <xdr:colOff>101600</xdr:colOff>
      <xdr:row>99</xdr:row>
      <xdr:rowOff>70455</xdr:rowOff>
    </xdr:to>
    <xdr:sp macro="" textlink="">
      <xdr:nvSpPr>
        <xdr:cNvPr id="720" name="楕円 719"/>
        <xdr:cNvSpPr/>
      </xdr:nvSpPr>
      <xdr:spPr>
        <a:xfrm>
          <a:off x="12763500" y="169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61582</xdr:rowOff>
    </xdr:from>
    <xdr:ext cx="469744" cy="259045"/>
    <xdr:sp macro="" textlink="">
      <xdr:nvSpPr>
        <xdr:cNvPr id="721" name="テキスト ボックス 720"/>
        <xdr:cNvSpPr txBox="1"/>
      </xdr:nvSpPr>
      <xdr:spPr>
        <a:xfrm>
          <a:off x="12579428" y="170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5" name="テキスト ボックス 73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5" name="直線コネクタ 744"/>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8"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9" name="直線コネクタ 748"/>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41592</xdr:rowOff>
    </xdr:from>
    <xdr:to>
      <xdr:col>116</xdr:col>
      <xdr:colOff>63500</xdr:colOff>
      <xdr:row>35</xdr:row>
      <xdr:rowOff>131470</xdr:rowOff>
    </xdr:to>
    <xdr:cxnSp macro="">
      <xdr:nvCxnSpPr>
        <xdr:cNvPr id="750" name="直線コネクタ 749"/>
        <xdr:cNvCxnSpPr/>
      </xdr:nvCxnSpPr>
      <xdr:spPr>
        <a:xfrm>
          <a:off x="21323300" y="6042342"/>
          <a:ext cx="8382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17987</xdr:rowOff>
    </xdr:from>
    <xdr:ext cx="469744" cy="259045"/>
    <xdr:sp macro="" textlink="">
      <xdr:nvSpPr>
        <xdr:cNvPr id="751" name="投資及び出資金平均値テキスト"/>
        <xdr:cNvSpPr txBox="1"/>
      </xdr:nvSpPr>
      <xdr:spPr>
        <a:xfrm>
          <a:off x="22212300" y="6533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2" name="フローチャート: 判断 751"/>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41592</xdr:rowOff>
    </xdr:from>
    <xdr:to>
      <xdr:col>111</xdr:col>
      <xdr:colOff>177800</xdr:colOff>
      <xdr:row>35</xdr:row>
      <xdr:rowOff>62928</xdr:rowOff>
    </xdr:to>
    <xdr:cxnSp macro="">
      <xdr:nvCxnSpPr>
        <xdr:cNvPr id="753" name="直線コネクタ 752"/>
        <xdr:cNvCxnSpPr/>
      </xdr:nvCxnSpPr>
      <xdr:spPr>
        <a:xfrm flipV="1">
          <a:off x="20434300" y="604234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4" name="フローチャート: 判断 753"/>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146766</xdr:rowOff>
    </xdr:from>
    <xdr:ext cx="469744" cy="259045"/>
    <xdr:sp macro="" textlink="">
      <xdr:nvSpPr>
        <xdr:cNvPr id="755" name="テキスト ボックス 754"/>
        <xdr:cNvSpPr txBox="1"/>
      </xdr:nvSpPr>
      <xdr:spPr>
        <a:xfrm>
          <a:off x="21088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62928</xdr:rowOff>
    </xdr:from>
    <xdr:to>
      <xdr:col>107</xdr:col>
      <xdr:colOff>50800</xdr:colOff>
      <xdr:row>36</xdr:row>
      <xdr:rowOff>128499</xdr:rowOff>
    </xdr:to>
    <xdr:cxnSp macro="">
      <xdr:nvCxnSpPr>
        <xdr:cNvPr id="756" name="直線コネクタ 755"/>
        <xdr:cNvCxnSpPr/>
      </xdr:nvCxnSpPr>
      <xdr:spPr>
        <a:xfrm flipV="1">
          <a:off x="19545300" y="6063678"/>
          <a:ext cx="889000" cy="2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7" name="フローチャート: 判断 756"/>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120896</xdr:rowOff>
    </xdr:from>
    <xdr:ext cx="469744" cy="259045"/>
    <xdr:sp macro="" textlink="">
      <xdr:nvSpPr>
        <xdr:cNvPr id="758" name="テキスト ボックス 757"/>
        <xdr:cNvSpPr txBox="1"/>
      </xdr:nvSpPr>
      <xdr:spPr>
        <a:xfrm>
          <a:off x="20199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162370</xdr:rowOff>
    </xdr:from>
    <xdr:to>
      <xdr:col>102</xdr:col>
      <xdr:colOff>114300</xdr:colOff>
      <xdr:row>36</xdr:row>
      <xdr:rowOff>128499</xdr:rowOff>
    </xdr:to>
    <xdr:cxnSp macro="">
      <xdr:nvCxnSpPr>
        <xdr:cNvPr id="759" name="直線コネクタ 758"/>
        <xdr:cNvCxnSpPr/>
      </xdr:nvCxnSpPr>
      <xdr:spPr>
        <a:xfrm>
          <a:off x="18656300" y="6163120"/>
          <a:ext cx="889000" cy="13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60" name="フローチャート: 判断 759"/>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138193</xdr:rowOff>
    </xdr:from>
    <xdr:ext cx="469744" cy="259045"/>
    <xdr:sp macro="" textlink="">
      <xdr:nvSpPr>
        <xdr:cNvPr id="761" name="テキスト ボックス 760"/>
        <xdr:cNvSpPr txBox="1"/>
      </xdr:nvSpPr>
      <xdr:spPr>
        <a:xfrm>
          <a:off x="19310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2" name="フローチャート: 判断 761"/>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152137</xdr:rowOff>
    </xdr:from>
    <xdr:ext cx="469744" cy="259045"/>
    <xdr:sp macro="" textlink="">
      <xdr:nvSpPr>
        <xdr:cNvPr id="763" name="テキスト ボックス 762"/>
        <xdr:cNvSpPr txBox="1"/>
      </xdr:nvSpPr>
      <xdr:spPr>
        <a:xfrm>
          <a:off x="18421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80670</xdr:rowOff>
    </xdr:from>
    <xdr:to>
      <xdr:col>116</xdr:col>
      <xdr:colOff>114300</xdr:colOff>
      <xdr:row>36</xdr:row>
      <xdr:rowOff>10820</xdr:rowOff>
    </xdr:to>
    <xdr:sp macro="" textlink="">
      <xdr:nvSpPr>
        <xdr:cNvPr id="769" name="楕円 768"/>
        <xdr:cNvSpPr/>
      </xdr:nvSpPr>
      <xdr:spPr>
        <a:xfrm>
          <a:off x="221107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103547</xdr:rowOff>
    </xdr:from>
    <xdr:ext cx="534377" cy="259045"/>
    <xdr:sp macro="" textlink="">
      <xdr:nvSpPr>
        <xdr:cNvPr id="770" name="投資及び出資金該当値テキスト"/>
        <xdr:cNvSpPr txBox="1"/>
      </xdr:nvSpPr>
      <xdr:spPr>
        <a:xfrm>
          <a:off x="22212300" y="593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162242</xdr:rowOff>
    </xdr:from>
    <xdr:to>
      <xdr:col>112</xdr:col>
      <xdr:colOff>38100</xdr:colOff>
      <xdr:row>35</xdr:row>
      <xdr:rowOff>92392</xdr:rowOff>
    </xdr:to>
    <xdr:sp macro="" textlink="">
      <xdr:nvSpPr>
        <xdr:cNvPr id="771" name="楕円 770"/>
        <xdr:cNvSpPr/>
      </xdr:nvSpPr>
      <xdr:spPr>
        <a:xfrm>
          <a:off x="212725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108919</xdr:rowOff>
    </xdr:from>
    <xdr:ext cx="534377" cy="259045"/>
    <xdr:sp macro="" textlink="">
      <xdr:nvSpPr>
        <xdr:cNvPr id="772" name="テキスト ボックス 771"/>
        <xdr:cNvSpPr txBox="1"/>
      </xdr:nvSpPr>
      <xdr:spPr>
        <a:xfrm>
          <a:off x="21056111" y="57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12128</xdr:rowOff>
    </xdr:from>
    <xdr:to>
      <xdr:col>107</xdr:col>
      <xdr:colOff>101600</xdr:colOff>
      <xdr:row>35</xdr:row>
      <xdr:rowOff>113728</xdr:rowOff>
    </xdr:to>
    <xdr:sp macro="" textlink="">
      <xdr:nvSpPr>
        <xdr:cNvPr id="773" name="楕円 772"/>
        <xdr:cNvSpPr/>
      </xdr:nvSpPr>
      <xdr:spPr>
        <a:xfrm>
          <a:off x="203835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130255</xdr:rowOff>
    </xdr:from>
    <xdr:ext cx="534377" cy="259045"/>
    <xdr:sp macro="" textlink="">
      <xdr:nvSpPr>
        <xdr:cNvPr id="774" name="テキスト ボックス 773"/>
        <xdr:cNvSpPr txBox="1"/>
      </xdr:nvSpPr>
      <xdr:spPr>
        <a:xfrm>
          <a:off x="20167111" y="57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77699</xdr:rowOff>
    </xdr:from>
    <xdr:to>
      <xdr:col>102</xdr:col>
      <xdr:colOff>165100</xdr:colOff>
      <xdr:row>37</xdr:row>
      <xdr:rowOff>7849</xdr:rowOff>
    </xdr:to>
    <xdr:sp macro="" textlink="">
      <xdr:nvSpPr>
        <xdr:cNvPr id="775" name="楕円 774"/>
        <xdr:cNvSpPr/>
      </xdr:nvSpPr>
      <xdr:spPr>
        <a:xfrm>
          <a:off x="19494500" y="62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24376</xdr:rowOff>
    </xdr:from>
    <xdr:ext cx="534377" cy="259045"/>
    <xdr:sp macro="" textlink="">
      <xdr:nvSpPr>
        <xdr:cNvPr id="776" name="テキスト ボックス 775"/>
        <xdr:cNvSpPr txBox="1"/>
      </xdr:nvSpPr>
      <xdr:spPr>
        <a:xfrm>
          <a:off x="19278111" y="60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111570</xdr:rowOff>
    </xdr:from>
    <xdr:to>
      <xdr:col>98</xdr:col>
      <xdr:colOff>38100</xdr:colOff>
      <xdr:row>36</xdr:row>
      <xdr:rowOff>41720</xdr:rowOff>
    </xdr:to>
    <xdr:sp macro="" textlink="">
      <xdr:nvSpPr>
        <xdr:cNvPr id="777" name="楕円 776"/>
        <xdr:cNvSpPr/>
      </xdr:nvSpPr>
      <xdr:spPr>
        <a:xfrm>
          <a:off x="18605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58247</xdr:rowOff>
    </xdr:from>
    <xdr:ext cx="534377" cy="259045"/>
    <xdr:sp macro="" textlink="">
      <xdr:nvSpPr>
        <xdr:cNvPr id="778" name="テキスト ボックス 777"/>
        <xdr:cNvSpPr txBox="1"/>
      </xdr:nvSpPr>
      <xdr:spPr>
        <a:xfrm>
          <a:off x="18389111" y="58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4" name="直線コネクタ 803"/>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7"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8" name="直線コネクタ 807"/>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144207</xdr:rowOff>
    </xdr:from>
    <xdr:to>
      <xdr:col>116</xdr:col>
      <xdr:colOff>63500</xdr:colOff>
      <xdr:row>56</xdr:row>
      <xdr:rowOff>60376</xdr:rowOff>
    </xdr:to>
    <xdr:cxnSp macro="">
      <xdr:nvCxnSpPr>
        <xdr:cNvPr id="809" name="直線コネクタ 808"/>
        <xdr:cNvCxnSpPr/>
      </xdr:nvCxnSpPr>
      <xdr:spPr>
        <a:xfrm>
          <a:off x="21323300" y="9573957"/>
          <a:ext cx="8382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10"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1" name="フローチャート: 判断 810"/>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45093</xdr:rowOff>
    </xdr:from>
    <xdr:to>
      <xdr:col>111</xdr:col>
      <xdr:colOff>177800</xdr:colOff>
      <xdr:row>55</xdr:row>
      <xdr:rowOff>144207</xdr:rowOff>
    </xdr:to>
    <xdr:cxnSp macro="">
      <xdr:nvCxnSpPr>
        <xdr:cNvPr id="812" name="直線コネクタ 811"/>
        <xdr:cNvCxnSpPr/>
      </xdr:nvCxnSpPr>
      <xdr:spPr>
        <a:xfrm>
          <a:off x="20434300" y="9474843"/>
          <a:ext cx="8890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3" name="フローチャート: 判断 812"/>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4" name="テキスト ボックス 813"/>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100805</xdr:rowOff>
    </xdr:from>
    <xdr:to>
      <xdr:col>107</xdr:col>
      <xdr:colOff>50800</xdr:colOff>
      <xdr:row>55</xdr:row>
      <xdr:rowOff>45093</xdr:rowOff>
    </xdr:to>
    <xdr:cxnSp macro="">
      <xdr:nvCxnSpPr>
        <xdr:cNvPr id="815" name="直線コネクタ 814"/>
        <xdr:cNvCxnSpPr/>
      </xdr:nvCxnSpPr>
      <xdr:spPr>
        <a:xfrm>
          <a:off x="19545300" y="9359105"/>
          <a:ext cx="889000" cy="1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6" name="フローチャート: 判断 815"/>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7" name="テキスト ボックス 816"/>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42186</xdr:rowOff>
    </xdr:from>
    <xdr:to>
      <xdr:col>102</xdr:col>
      <xdr:colOff>114300</xdr:colOff>
      <xdr:row>54</xdr:row>
      <xdr:rowOff>100805</xdr:rowOff>
    </xdr:to>
    <xdr:cxnSp macro="">
      <xdr:nvCxnSpPr>
        <xdr:cNvPr id="818" name="直線コネクタ 817"/>
        <xdr:cNvCxnSpPr/>
      </xdr:nvCxnSpPr>
      <xdr:spPr>
        <a:xfrm>
          <a:off x="18656300" y="9300486"/>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9" name="フローチャート: 判断 818"/>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20" name="テキスト ボックス 819"/>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21" name="フローチャート: 判断 820"/>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2" name="テキスト ボックス 821"/>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9576</xdr:rowOff>
    </xdr:from>
    <xdr:to>
      <xdr:col>116</xdr:col>
      <xdr:colOff>114300</xdr:colOff>
      <xdr:row>56</xdr:row>
      <xdr:rowOff>111176</xdr:rowOff>
    </xdr:to>
    <xdr:sp macro="" textlink="">
      <xdr:nvSpPr>
        <xdr:cNvPr id="828" name="楕円 827"/>
        <xdr:cNvSpPr/>
      </xdr:nvSpPr>
      <xdr:spPr>
        <a:xfrm>
          <a:off x="22110700" y="9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32453</xdr:rowOff>
    </xdr:from>
    <xdr:ext cx="534377" cy="259045"/>
    <xdr:sp macro="" textlink="">
      <xdr:nvSpPr>
        <xdr:cNvPr id="829" name="貸付金該当値テキスト"/>
        <xdr:cNvSpPr txBox="1"/>
      </xdr:nvSpPr>
      <xdr:spPr>
        <a:xfrm>
          <a:off x="22212300" y="94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93407</xdr:rowOff>
    </xdr:from>
    <xdr:to>
      <xdr:col>112</xdr:col>
      <xdr:colOff>38100</xdr:colOff>
      <xdr:row>56</xdr:row>
      <xdr:rowOff>23557</xdr:rowOff>
    </xdr:to>
    <xdr:sp macro="" textlink="">
      <xdr:nvSpPr>
        <xdr:cNvPr id="830" name="楕円 829"/>
        <xdr:cNvSpPr/>
      </xdr:nvSpPr>
      <xdr:spPr>
        <a:xfrm>
          <a:off x="21272500" y="95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40084</xdr:rowOff>
    </xdr:from>
    <xdr:ext cx="534377" cy="259045"/>
    <xdr:sp macro="" textlink="">
      <xdr:nvSpPr>
        <xdr:cNvPr id="831" name="テキスト ボックス 830"/>
        <xdr:cNvSpPr txBox="1"/>
      </xdr:nvSpPr>
      <xdr:spPr>
        <a:xfrm>
          <a:off x="21056111" y="92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165743</xdr:rowOff>
    </xdr:from>
    <xdr:to>
      <xdr:col>107</xdr:col>
      <xdr:colOff>101600</xdr:colOff>
      <xdr:row>55</xdr:row>
      <xdr:rowOff>95893</xdr:rowOff>
    </xdr:to>
    <xdr:sp macro="" textlink="">
      <xdr:nvSpPr>
        <xdr:cNvPr id="832" name="楕円 831"/>
        <xdr:cNvSpPr/>
      </xdr:nvSpPr>
      <xdr:spPr>
        <a:xfrm>
          <a:off x="20383500" y="9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112420</xdr:rowOff>
    </xdr:from>
    <xdr:ext cx="534377" cy="259045"/>
    <xdr:sp macro="" textlink="">
      <xdr:nvSpPr>
        <xdr:cNvPr id="833" name="テキスト ボックス 832"/>
        <xdr:cNvSpPr txBox="1"/>
      </xdr:nvSpPr>
      <xdr:spPr>
        <a:xfrm>
          <a:off x="20167111" y="91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50005</xdr:rowOff>
    </xdr:from>
    <xdr:to>
      <xdr:col>102</xdr:col>
      <xdr:colOff>165100</xdr:colOff>
      <xdr:row>54</xdr:row>
      <xdr:rowOff>151605</xdr:rowOff>
    </xdr:to>
    <xdr:sp macro="" textlink="">
      <xdr:nvSpPr>
        <xdr:cNvPr id="834" name="楕円 833"/>
        <xdr:cNvSpPr/>
      </xdr:nvSpPr>
      <xdr:spPr>
        <a:xfrm>
          <a:off x="19494500" y="93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168132</xdr:rowOff>
    </xdr:from>
    <xdr:ext cx="534377" cy="259045"/>
    <xdr:sp macro="" textlink="">
      <xdr:nvSpPr>
        <xdr:cNvPr id="835" name="テキスト ボックス 834"/>
        <xdr:cNvSpPr txBox="1"/>
      </xdr:nvSpPr>
      <xdr:spPr>
        <a:xfrm>
          <a:off x="19278111" y="90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162836</xdr:rowOff>
    </xdr:from>
    <xdr:to>
      <xdr:col>98</xdr:col>
      <xdr:colOff>38100</xdr:colOff>
      <xdr:row>54</xdr:row>
      <xdr:rowOff>92986</xdr:rowOff>
    </xdr:to>
    <xdr:sp macro="" textlink="">
      <xdr:nvSpPr>
        <xdr:cNvPr id="836" name="楕円 835"/>
        <xdr:cNvSpPr/>
      </xdr:nvSpPr>
      <xdr:spPr>
        <a:xfrm>
          <a:off x="18605500" y="92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109513</xdr:rowOff>
    </xdr:from>
    <xdr:ext cx="534377" cy="259045"/>
    <xdr:sp macro="" textlink="">
      <xdr:nvSpPr>
        <xdr:cNvPr id="837" name="テキスト ボックス 836"/>
        <xdr:cNvSpPr txBox="1"/>
      </xdr:nvSpPr>
      <xdr:spPr>
        <a:xfrm>
          <a:off x="18389111" y="90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6" name="テキスト ボックス 85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4" name="直線コネクタ 863"/>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5"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6" name="直線コネクタ 865"/>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7"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8" name="直線コネクタ 867"/>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170441</xdr:rowOff>
    </xdr:from>
    <xdr:to>
      <xdr:col>116</xdr:col>
      <xdr:colOff>63500</xdr:colOff>
      <xdr:row>77</xdr:row>
      <xdr:rowOff>52015</xdr:rowOff>
    </xdr:to>
    <xdr:cxnSp macro="">
      <xdr:nvCxnSpPr>
        <xdr:cNvPr id="869" name="直線コネクタ 868"/>
        <xdr:cNvCxnSpPr/>
      </xdr:nvCxnSpPr>
      <xdr:spPr>
        <a:xfrm flipV="1">
          <a:off x="21323300" y="13200641"/>
          <a:ext cx="838200" cy="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70"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71" name="フローチャート: 判断 870"/>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52015</xdr:rowOff>
    </xdr:from>
    <xdr:to>
      <xdr:col>111</xdr:col>
      <xdr:colOff>177800</xdr:colOff>
      <xdr:row>77</xdr:row>
      <xdr:rowOff>62988</xdr:rowOff>
    </xdr:to>
    <xdr:cxnSp macro="">
      <xdr:nvCxnSpPr>
        <xdr:cNvPr id="872" name="直線コネクタ 871"/>
        <xdr:cNvCxnSpPr/>
      </xdr:nvCxnSpPr>
      <xdr:spPr>
        <a:xfrm flipV="1">
          <a:off x="20434300" y="1325366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3" name="フローチャート: 判断 872"/>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4" name="テキスト ボックス 873"/>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62988</xdr:rowOff>
    </xdr:from>
    <xdr:to>
      <xdr:col>107</xdr:col>
      <xdr:colOff>50800</xdr:colOff>
      <xdr:row>77</xdr:row>
      <xdr:rowOff>66374</xdr:rowOff>
    </xdr:to>
    <xdr:cxnSp macro="">
      <xdr:nvCxnSpPr>
        <xdr:cNvPr id="875" name="直線コネクタ 874"/>
        <xdr:cNvCxnSpPr/>
      </xdr:nvCxnSpPr>
      <xdr:spPr>
        <a:xfrm flipV="1">
          <a:off x="19545300" y="13264638"/>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6" name="フローチャート: 判断 875"/>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7" name="テキスト ボックス 876"/>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64458</xdr:rowOff>
    </xdr:from>
    <xdr:to>
      <xdr:col>102</xdr:col>
      <xdr:colOff>114300</xdr:colOff>
      <xdr:row>77</xdr:row>
      <xdr:rowOff>66374</xdr:rowOff>
    </xdr:to>
    <xdr:cxnSp macro="">
      <xdr:nvCxnSpPr>
        <xdr:cNvPr id="878" name="直線コネクタ 877"/>
        <xdr:cNvCxnSpPr/>
      </xdr:nvCxnSpPr>
      <xdr:spPr>
        <a:xfrm>
          <a:off x="18656300" y="13266108"/>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9" name="フローチャート: 判断 878"/>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80" name="テキスト ボックス 879"/>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81" name="フローチャート: 判断 880"/>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2" name="テキスト ボックス 881"/>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119641</xdr:rowOff>
    </xdr:from>
    <xdr:to>
      <xdr:col>116</xdr:col>
      <xdr:colOff>114300</xdr:colOff>
      <xdr:row>77</xdr:row>
      <xdr:rowOff>49791</xdr:rowOff>
    </xdr:to>
    <xdr:sp macro="" textlink="">
      <xdr:nvSpPr>
        <xdr:cNvPr id="888" name="楕円 887"/>
        <xdr:cNvSpPr/>
      </xdr:nvSpPr>
      <xdr:spPr>
        <a:xfrm>
          <a:off x="22110700" y="131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142518</xdr:rowOff>
    </xdr:from>
    <xdr:ext cx="534377" cy="259045"/>
    <xdr:sp macro="" textlink="">
      <xdr:nvSpPr>
        <xdr:cNvPr id="889" name="繰出金該当値テキスト"/>
        <xdr:cNvSpPr txBox="1"/>
      </xdr:nvSpPr>
      <xdr:spPr>
        <a:xfrm>
          <a:off x="22212300" y="130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1215</xdr:rowOff>
    </xdr:from>
    <xdr:to>
      <xdr:col>112</xdr:col>
      <xdr:colOff>38100</xdr:colOff>
      <xdr:row>77</xdr:row>
      <xdr:rowOff>102815</xdr:rowOff>
    </xdr:to>
    <xdr:sp macro="" textlink="">
      <xdr:nvSpPr>
        <xdr:cNvPr id="890" name="楕円 889"/>
        <xdr:cNvSpPr/>
      </xdr:nvSpPr>
      <xdr:spPr>
        <a:xfrm>
          <a:off x="21272500" y="132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119342</xdr:rowOff>
    </xdr:from>
    <xdr:ext cx="534377" cy="259045"/>
    <xdr:sp macro="" textlink="">
      <xdr:nvSpPr>
        <xdr:cNvPr id="891" name="テキスト ボックス 890"/>
        <xdr:cNvSpPr txBox="1"/>
      </xdr:nvSpPr>
      <xdr:spPr>
        <a:xfrm>
          <a:off x="21056111" y="129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12188</xdr:rowOff>
    </xdr:from>
    <xdr:to>
      <xdr:col>107</xdr:col>
      <xdr:colOff>101600</xdr:colOff>
      <xdr:row>77</xdr:row>
      <xdr:rowOff>113788</xdr:rowOff>
    </xdr:to>
    <xdr:sp macro="" textlink="">
      <xdr:nvSpPr>
        <xdr:cNvPr id="892" name="楕円 891"/>
        <xdr:cNvSpPr/>
      </xdr:nvSpPr>
      <xdr:spPr>
        <a:xfrm>
          <a:off x="20383500" y="132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130315</xdr:rowOff>
    </xdr:from>
    <xdr:ext cx="534377" cy="259045"/>
    <xdr:sp macro="" textlink="">
      <xdr:nvSpPr>
        <xdr:cNvPr id="893" name="テキスト ボックス 892"/>
        <xdr:cNvSpPr txBox="1"/>
      </xdr:nvSpPr>
      <xdr:spPr>
        <a:xfrm>
          <a:off x="20167111" y="1298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15574</xdr:rowOff>
    </xdr:from>
    <xdr:to>
      <xdr:col>102</xdr:col>
      <xdr:colOff>165100</xdr:colOff>
      <xdr:row>77</xdr:row>
      <xdr:rowOff>117174</xdr:rowOff>
    </xdr:to>
    <xdr:sp macro="" textlink="">
      <xdr:nvSpPr>
        <xdr:cNvPr id="894" name="楕円 893"/>
        <xdr:cNvSpPr/>
      </xdr:nvSpPr>
      <xdr:spPr>
        <a:xfrm>
          <a:off x="19494500" y="132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133701</xdr:rowOff>
    </xdr:from>
    <xdr:ext cx="534377" cy="259045"/>
    <xdr:sp macro="" textlink="">
      <xdr:nvSpPr>
        <xdr:cNvPr id="895" name="テキスト ボックス 894"/>
        <xdr:cNvSpPr txBox="1"/>
      </xdr:nvSpPr>
      <xdr:spPr>
        <a:xfrm>
          <a:off x="19278111" y="1299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13658</xdr:rowOff>
    </xdr:from>
    <xdr:to>
      <xdr:col>98</xdr:col>
      <xdr:colOff>38100</xdr:colOff>
      <xdr:row>77</xdr:row>
      <xdr:rowOff>115258</xdr:rowOff>
    </xdr:to>
    <xdr:sp macro="" textlink="">
      <xdr:nvSpPr>
        <xdr:cNvPr id="896" name="楕円 895"/>
        <xdr:cNvSpPr/>
      </xdr:nvSpPr>
      <xdr:spPr>
        <a:xfrm>
          <a:off x="18605500" y="132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131785</xdr:rowOff>
    </xdr:from>
    <xdr:ext cx="534377" cy="259045"/>
    <xdr:sp macro="" textlink="">
      <xdr:nvSpPr>
        <xdr:cNvPr id="897" name="テキスト ボックス 896"/>
        <xdr:cNvSpPr txBox="1"/>
      </xdr:nvSpPr>
      <xdr:spPr>
        <a:xfrm>
          <a:off x="18389111" y="129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類似団体平均と比較して乖離が大きい「維持補修費」・「投資及び出資金」・「貸付金」</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について記載する。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・「維持補修費」については、約</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割が除雪関連経費であり、降雪量により増減はするが、近年労務単価の増や諸経費率の見直しなどに伴い、経費が増加傾向となっている。</a:t>
          </a:r>
          <a:endParaRPr lang="ja-JP" altLang="ja-JP" sz="1400">
            <a:solidFill>
              <a:sysClr val="windowText" lastClr="000000"/>
            </a:solidFill>
            <a:effectLst/>
          </a:endParaRPr>
        </a:p>
        <a:p>
          <a:r>
            <a:rPr kumimoji="1" lang="ja-JP" altLang="ja-JP" sz="1100">
              <a:solidFill>
                <a:srgbClr val="00B0F0"/>
              </a:solidFill>
              <a:effectLst/>
              <a:latin typeface="+mn-lt"/>
              <a:ea typeface="+mn-ea"/>
              <a:cs typeface="+mn-cs"/>
            </a:rPr>
            <a:t>　</a:t>
          </a:r>
          <a:r>
            <a:rPr kumimoji="1" lang="ja-JP" altLang="ja-JP" sz="1100">
              <a:solidFill>
                <a:sysClr val="windowText" lastClr="000000"/>
              </a:solidFill>
              <a:effectLst/>
              <a:latin typeface="+mn-lt"/>
              <a:ea typeface="+mn-ea"/>
              <a:cs typeface="+mn-cs"/>
            </a:rPr>
            <a:t>・「投資及び出資金」については、病院事業会計への繰出金及び水道事業会計への出資金などによるものである。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・「貸付金」については、土地開発公社への短期貸付金及び中小企業特別融資貸付金などによるものである。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rgbClr val="00B0F0"/>
              </a:solidFill>
              <a:effectLst/>
              <a:latin typeface="+mn-lt"/>
              <a:ea typeface="+mn-ea"/>
              <a:cs typeface="+mn-cs"/>
            </a:rPr>
            <a:t>　</a:t>
          </a:r>
          <a:r>
            <a:rPr kumimoji="1" lang="ja-JP" altLang="en-US" sz="1100">
              <a:solidFill>
                <a:sysClr val="windowText" lastClr="000000"/>
              </a:solidFill>
              <a:effectLst/>
              <a:latin typeface="+mn-lt"/>
              <a:ea typeface="+mn-ea"/>
              <a:cs typeface="+mn-cs"/>
            </a:rPr>
            <a:t>・「公債費」については、平成</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年度の公的資金借換債の最終償還年分を令和元年度に繰上償還したため乖離が大きくなっている。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20,715
20,569
297.84
13,704,541
13,412,428
291,071
7,459,883
12,080,052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143488</xdr:rowOff>
    </xdr:from>
    <xdr:to>
      <xdr:col>24</xdr:col>
      <xdr:colOff>63500</xdr:colOff>
      <xdr:row>37</xdr:row>
      <xdr:rowOff>6720</xdr:rowOff>
    </xdr:to>
    <xdr:cxnSp macro="">
      <xdr:nvCxnSpPr>
        <xdr:cNvPr id="62" name="直線コネクタ 61"/>
        <xdr:cNvCxnSpPr/>
      </xdr:nvCxnSpPr>
      <xdr:spPr>
        <a:xfrm>
          <a:off x="3797300" y="6315688"/>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143488</xdr:rowOff>
    </xdr:from>
    <xdr:to>
      <xdr:col>19</xdr:col>
      <xdr:colOff>177800</xdr:colOff>
      <xdr:row>36</xdr:row>
      <xdr:rowOff>160143</xdr:rowOff>
    </xdr:to>
    <xdr:cxnSp macro="">
      <xdr:nvCxnSpPr>
        <xdr:cNvPr id="65" name="直線コネクタ 64"/>
        <xdr:cNvCxnSpPr/>
      </xdr:nvCxnSpPr>
      <xdr:spPr>
        <a:xfrm flipV="1">
          <a:off x="2908300" y="631568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160143</xdr:rowOff>
    </xdr:from>
    <xdr:to>
      <xdr:col>15</xdr:col>
      <xdr:colOff>50800</xdr:colOff>
      <xdr:row>37</xdr:row>
      <xdr:rowOff>319</xdr:rowOff>
    </xdr:to>
    <xdr:cxnSp macro="">
      <xdr:nvCxnSpPr>
        <xdr:cNvPr id="68" name="直線コネクタ 67"/>
        <xdr:cNvCxnSpPr/>
      </xdr:nvCxnSpPr>
      <xdr:spPr>
        <a:xfrm flipV="1">
          <a:off x="2019300" y="6332343"/>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319</xdr:rowOff>
    </xdr:from>
    <xdr:to>
      <xdr:col>10</xdr:col>
      <xdr:colOff>114300</xdr:colOff>
      <xdr:row>37</xdr:row>
      <xdr:rowOff>12468</xdr:rowOff>
    </xdr:to>
    <xdr:cxnSp macro="">
      <xdr:nvCxnSpPr>
        <xdr:cNvPr id="71" name="直線コネクタ 70"/>
        <xdr:cNvCxnSpPr/>
      </xdr:nvCxnSpPr>
      <xdr:spPr>
        <a:xfrm flipV="1">
          <a:off x="1130300" y="6343969"/>
          <a:ext cx="8890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127370</xdr:rowOff>
    </xdr:from>
    <xdr:to>
      <xdr:col>24</xdr:col>
      <xdr:colOff>114300</xdr:colOff>
      <xdr:row>37</xdr:row>
      <xdr:rowOff>57520</xdr:rowOff>
    </xdr:to>
    <xdr:sp macro="" textlink="">
      <xdr:nvSpPr>
        <xdr:cNvPr id="81" name="楕円 80"/>
        <xdr:cNvSpPr/>
      </xdr:nvSpPr>
      <xdr:spPr>
        <a:xfrm>
          <a:off x="4584700" y="62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150247</xdr:rowOff>
    </xdr:from>
    <xdr:ext cx="469744" cy="259045"/>
    <xdr:sp macro="" textlink="">
      <xdr:nvSpPr>
        <xdr:cNvPr id="82" name="議会費該当値テキスト"/>
        <xdr:cNvSpPr txBox="1"/>
      </xdr:nvSpPr>
      <xdr:spPr>
        <a:xfrm>
          <a:off x="4686300" y="615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92688</xdr:rowOff>
    </xdr:from>
    <xdr:to>
      <xdr:col>20</xdr:col>
      <xdr:colOff>38100</xdr:colOff>
      <xdr:row>37</xdr:row>
      <xdr:rowOff>22838</xdr:rowOff>
    </xdr:to>
    <xdr:sp macro="" textlink="">
      <xdr:nvSpPr>
        <xdr:cNvPr id="83" name="楕円 82"/>
        <xdr:cNvSpPr/>
      </xdr:nvSpPr>
      <xdr:spPr>
        <a:xfrm>
          <a:off x="3746500" y="62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39365</xdr:rowOff>
    </xdr:from>
    <xdr:ext cx="469744" cy="259045"/>
    <xdr:sp macro="" textlink="">
      <xdr:nvSpPr>
        <xdr:cNvPr id="84" name="テキスト ボックス 83"/>
        <xdr:cNvSpPr txBox="1"/>
      </xdr:nvSpPr>
      <xdr:spPr>
        <a:xfrm>
          <a:off x="3562428" y="60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109343</xdr:rowOff>
    </xdr:from>
    <xdr:to>
      <xdr:col>15</xdr:col>
      <xdr:colOff>101600</xdr:colOff>
      <xdr:row>37</xdr:row>
      <xdr:rowOff>39493</xdr:rowOff>
    </xdr:to>
    <xdr:sp macro="" textlink="">
      <xdr:nvSpPr>
        <xdr:cNvPr id="85" name="楕円 84"/>
        <xdr:cNvSpPr/>
      </xdr:nvSpPr>
      <xdr:spPr>
        <a:xfrm>
          <a:off x="2857500" y="6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56020</xdr:rowOff>
    </xdr:from>
    <xdr:ext cx="469744" cy="259045"/>
    <xdr:sp macro="" textlink="">
      <xdr:nvSpPr>
        <xdr:cNvPr id="86" name="テキスト ボックス 85"/>
        <xdr:cNvSpPr txBox="1"/>
      </xdr:nvSpPr>
      <xdr:spPr>
        <a:xfrm>
          <a:off x="2673428" y="605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120969</xdr:rowOff>
    </xdr:from>
    <xdr:to>
      <xdr:col>10</xdr:col>
      <xdr:colOff>165100</xdr:colOff>
      <xdr:row>37</xdr:row>
      <xdr:rowOff>51119</xdr:rowOff>
    </xdr:to>
    <xdr:sp macro="" textlink="">
      <xdr:nvSpPr>
        <xdr:cNvPr id="87" name="楕円 86"/>
        <xdr:cNvSpPr/>
      </xdr:nvSpPr>
      <xdr:spPr>
        <a:xfrm>
          <a:off x="1968500" y="62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67646</xdr:rowOff>
    </xdr:from>
    <xdr:ext cx="469744" cy="259045"/>
    <xdr:sp macro="" textlink="">
      <xdr:nvSpPr>
        <xdr:cNvPr id="88" name="テキスト ボックス 87"/>
        <xdr:cNvSpPr txBox="1"/>
      </xdr:nvSpPr>
      <xdr:spPr>
        <a:xfrm>
          <a:off x="1784428" y="606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133118</xdr:rowOff>
    </xdr:from>
    <xdr:to>
      <xdr:col>6</xdr:col>
      <xdr:colOff>38100</xdr:colOff>
      <xdr:row>37</xdr:row>
      <xdr:rowOff>63268</xdr:rowOff>
    </xdr:to>
    <xdr:sp macro="" textlink="">
      <xdr:nvSpPr>
        <xdr:cNvPr id="89" name="楕円 88"/>
        <xdr:cNvSpPr/>
      </xdr:nvSpPr>
      <xdr:spPr>
        <a:xfrm>
          <a:off x="1079500" y="63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79795</xdr:rowOff>
    </xdr:from>
    <xdr:ext cx="469744" cy="259045"/>
    <xdr:sp macro="" textlink="">
      <xdr:nvSpPr>
        <xdr:cNvPr id="90" name="テキスト ボックス 89"/>
        <xdr:cNvSpPr txBox="1"/>
      </xdr:nvSpPr>
      <xdr:spPr>
        <a:xfrm>
          <a:off x="895428" y="6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116695</xdr:rowOff>
    </xdr:from>
    <xdr:to>
      <xdr:col>24</xdr:col>
      <xdr:colOff>63500</xdr:colOff>
      <xdr:row>57</xdr:row>
      <xdr:rowOff>165006</xdr:rowOff>
    </xdr:to>
    <xdr:cxnSp macro="">
      <xdr:nvCxnSpPr>
        <xdr:cNvPr id="119" name="直線コネクタ 118"/>
        <xdr:cNvCxnSpPr/>
      </xdr:nvCxnSpPr>
      <xdr:spPr>
        <a:xfrm flipV="1">
          <a:off x="3797300" y="9889345"/>
          <a:ext cx="8382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161139</xdr:rowOff>
    </xdr:from>
    <xdr:to>
      <xdr:col>19</xdr:col>
      <xdr:colOff>177800</xdr:colOff>
      <xdr:row>57</xdr:row>
      <xdr:rowOff>165006</xdr:rowOff>
    </xdr:to>
    <xdr:cxnSp macro="">
      <xdr:nvCxnSpPr>
        <xdr:cNvPr id="122" name="直線コネクタ 121"/>
        <xdr:cNvCxnSpPr/>
      </xdr:nvCxnSpPr>
      <xdr:spPr>
        <a:xfrm>
          <a:off x="2908300" y="9933789"/>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146024</xdr:rowOff>
    </xdr:from>
    <xdr:to>
      <xdr:col>15</xdr:col>
      <xdr:colOff>50800</xdr:colOff>
      <xdr:row>57</xdr:row>
      <xdr:rowOff>161139</xdr:rowOff>
    </xdr:to>
    <xdr:cxnSp macro="">
      <xdr:nvCxnSpPr>
        <xdr:cNvPr id="125" name="直線コネクタ 124"/>
        <xdr:cNvCxnSpPr/>
      </xdr:nvCxnSpPr>
      <xdr:spPr>
        <a:xfrm>
          <a:off x="2019300" y="9918674"/>
          <a:ext cx="889000" cy="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146024</xdr:rowOff>
    </xdr:from>
    <xdr:to>
      <xdr:col>10</xdr:col>
      <xdr:colOff>114300</xdr:colOff>
      <xdr:row>58</xdr:row>
      <xdr:rowOff>36030</xdr:rowOff>
    </xdr:to>
    <xdr:cxnSp macro="">
      <xdr:nvCxnSpPr>
        <xdr:cNvPr id="128" name="直線コネクタ 127"/>
        <xdr:cNvCxnSpPr/>
      </xdr:nvCxnSpPr>
      <xdr:spPr>
        <a:xfrm flipV="1">
          <a:off x="1130300" y="9918674"/>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65895</xdr:rowOff>
    </xdr:from>
    <xdr:to>
      <xdr:col>24</xdr:col>
      <xdr:colOff>114300</xdr:colOff>
      <xdr:row>57</xdr:row>
      <xdr:rowOff>167495</xdr:rowOff>
    </xdr:to>
    <xdr:sp macro="" textlink="">
      <xdr:nvSpPr>
        <xdr:cNvPr id="138" name="楕円 137"/>
        <xdr:cNvSpPr/>
      </xdr:nvSpPr>
      <xdr:spPr>
        <a:xfrm>
          <a:off x="4584700" y="98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159693</xdr:rowOff>
    </xdr:from>
    <xdr:ext cx="534377" cy="259045"/>
    <xdr:sp macro="" textlink="">
      <xdr:nvSpPr>
        <xdr:cNvPr id="139" name="総務費該当値テキスト"/>
        <xdr:cNvSpPr txBox="1"/>
      </xdr:nvSpPr>
      <xdr:spPr>
        <a:xfrm>
          <a:off x="4686300" y="9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114206</xdr:rowOff>
    </xdr:from>
    <xdr:to>
      <xdr:col>20</xdr:col>
      <xdr:colOff>38100</xdr:colOff>
      <xdr:row>58</xdr:row>
      <xdr:rowOff>44356</xdr:rowOff>
    </xdr:to>
    <xdr:sp macro="" textlink="">
      <xdr:nvSpPr>
        <xdr:cNvPr id="140" name="楕円 139"/>
        <xdr:cNvSpPr/>
      </xdr:nvSpPr>
      <xdr:spPr>
        <a:xfrm>
          <a:off x="3746500" y="98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35483</xdr:rowOff>
    </xdr:from>
    <xdr:ext cx="534377" cy="259045"/>
    <xdr:sp macro="" textlink="">
      <xdr:nvSpPr>
        <xdr:cNvPr id="141" name="テキスト ボックス 140"/>
        <xdr:cNvSpPr txBox="1"/>
      </xdr:nvSpPr>
      <xdr:spPr>
        <a:xfrm>
          <a:off x="3530111" y="99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110339</xdr:rowOff>
    </xdr:from>
    <xdr:to>
      <xdr:col>15</xdr:col>
      <xdr:colOff>101600</xdr:colOff>
      <xdr:row>58</xdr:row>
      <xdr:rowOff>40489</xdr:rowOff>
    </xdr:to>
    <xdr:sp macro="" textlink="">
      <xdr:nvSpPr>
        <xdr:cNvPr id="142" name="楕円 141"/>
        <xdr:cNvSpPr/>
      </xdr:nvSpPr>
      <xdr:spPr>
        <a:xfrm>
          <a:off x="2857500" y="9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31616</xdr:rowOff>
    </xdr:from>
    <xdr:ext cx="534377" cy="259045"/>
    <xdr:sp macro="" textlink="">
      <xdr:nvSpPr>
        <xdr:cNvPr id="143" name="テキスト ボックス 142"/>
        <xdr:cNvSpPr txBox="1"/>
      </xdr:nvSpPr>
      <xdr:spPr>
        <a:xfrm>
          <a:off x="2641111" y="99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95224</xdr:rowOff>
    </xdr:from>
    <xdr:to>
      <xdr:col>10</xdr:col>
      <xdr:colOff>165100</xdr:colOff>
      <xdr:row>58</xdr:row>
      <xdr:rowOff>25374</xdr:rowOff>
    </xdr:to>
    <xdr:sp macro="" textlink="">
      <xdr:nvSpPr>
        <xdr:cNvPr id="144" name="楕円 143"/>
        <xdr:cNvSpPr/>
      </xdr:nvSpPr>
      <xdr:spPr>
        <a:xfrm>
          <a:off x="1968500" y="98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16501</xdr:rowOff>
    </xdr:from>
    <xdr:ext cx="534377" cy="259045"/>
    <xdr:sp macro="" textlink="">
      <xdr:nvSpPr>
        <xdr:cNvPr id="145" name="テキスト ボックス 144"/>
        <xdr:cNvSpPr txBox="1"/>
      </xdr:nvSpPr>
      <xdr:spPr>
        <a:xfrm>
          <a:off x="1752111" y="996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156680</xdr:rowOff>
    </xdr:from>
    <xdr:to>
      <xdr:col>6</xdr:col>
      <xdr:colOff>38100</xdr:colOff>
      <xdr:row>58</xdr:row>
      <xdr:rowOff>86830</xdr:rowOff>
    </xdr:to>
    <xdr:sp macro="" textlink="">
      <xdr:nvSpPr>
        <xdr:cNvPr id="146" name="楕円 145"/>
        <xdr:cNvSpPr/>
      </xdr:nvSpPr>
      <xdr:spPr>
        <a:xfrm>
          <a:off x="1079500" y="99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77957</xdr:rowOff>
    </xdr:from>
    <xdr:ext cx="534377" cy="259045"/>
    <xdr:sp macro="" textlink="">
      <xdr:nvSpPr>
        <xdr:cNvPr id="147" name="テキスト ボックス 146"/>
        <xdr:cNvSpPr txBox="1"/>
      </xdr:nvSpPr>
      <xdr:spPr>
        <a:xfrm>
          <a:off x="863111" y="1002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96248</xdr:rowOff>
    </xdr:from>
    <xdr:to>
      <xdr:col>24</xdr:col>
      <xdr:colOff>63500</xdr:colOff>
      <xdr:row>76</xdr:row>
      <xdr:rowOff>112035</xdr:rowOff>
    </xdr:to>
    <xdr:cxnSp macro="">
      <xdr:nvCxnSpPr>
        <xdr:cNvPr id="175" name="直線コネクタ 174"/>
        <xdr:cNvCxnSpPr/>
      </xdr:nvCxnSpPr>
      <xdr:spPr>
        <a:xfrm>
          <a:off x="3797300" y="13126448"/>
          <a:ext cx="8382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96248</xdr:rowOff>
    </xdr:from>
    <xdr:to>
      <xdr:col>19</xdr:col>
      <xdr:colOff>177800</xdr:colOff>
      <xdr:row>76</xdr:row>
      <xdr:rowOff>128225</xdr:rowOff>
    </xdr:to>
    <xdr:cxnSp macro="">
      <xdr:nvCxnSpPr>
        <xdr:cNvPr id="178" name="直線コネクタ 177"/>
        <xdr:cNvCxnSpPr/>
      </xdr:nvCxnSpPr>
      <xdr:spPr>
        <a:xfrm flipV="1">
          <a:off x="2908300" y="13126448"/>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128225</xdr:rowOff>
    </xdr:from>
    <xdr:to>
      <xdr:col>15</xdr:col>
      <xdr:colOff>50800</xdr:colOff>
      <xdr:row>76</xdr:row>
      <xdr:rowOff>168202</xdr:rowOff>
    </xdr:to>
    <xdr:cxnSp macro="">
      <xdr:nvCxnSpPr>
        <xdr:cNvPr id="181" name="直線コネクタ 180"/>
        <xdr:cNvCxnSpPr/>
      </xdr:nvCxnSpPr>
      <xdr:spPr>
        <a:xfrm flipV="1">
          <a:off x="2019300" y="13158425"/>
          <a:ext cx="889000" cy="3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168202</xdr:rowOff>
    </xdr:from>
    <xdr:to>
      <xdr:col>10</xdr:col>
      <xdr:colOff>114300</xdr:colOff>
      <xdr:row>77</xdr:row>
      <xdr:rowOff>26969</xdr:rowOff>
    </xdr:to>
    <xdr:cxnSp macro="">
      <xdr:nvCxnSpPr>
        <xdr:cNvPr id="184" name="直線コネクタ 183"/>
        <xdr:cNvCxnSpPr/>
      </xdr:nvCxnSpPr>
      <xdr:spPr>
        <a:xfrm flipV="1">
          <a:off x="1130300" y="13198402"/>
          <a:ext cx="8890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61235</xdr:rowOff>
    </xdr:from>
    <xdr:to>
      <xdr:col>24</xdr:col>
      <xdr:colOff>114300</xdr:colOff>
      <xdr:row>76</xdr:row>
      <xdr:rowOff>162835</xdr:rowOff>
    </xdr:to>
    <xdr:sp macro="" textlink="">
      <xdr:nvSpPr>
        <xdr:cNvPr id="194" name="楕円 193"/>
        <xdr:cNvSpPr/>
      </xdr:nvSpPr>
      <xdr:spPr>
        <a:xfrm>
          <a:off x="4584700" y="130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39662</xdr:rowOff>
    </xdr:from>
    <xdr:ext cx="599010" cy="259045"/>
    <xdr:sp macro="" textlink="">
      <xdr:nvSpPr>
        <xdr:cNvPr id="195" name="民生費該当値テキスト"/>
        <xdr:cNvSpPr txBox="1"/>
      </xdr:nvSpPr>
      <xdr:spPr>
        <a:xfrm>
          <a:off x="4686300" y="1306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45448</xdr:rowOff>
    </xdr:from>
    <xdr:to>
      <xdr:col>20</xdr:col>
      <xdr:colOff>38100</xdr:colOff>
      <xdr:row>76</xdr:row>
      <xdr:rowOff>147048</xdr:rowOff>
    </xdr:to>
    <xdr:sp macro="" textlink="">
      <xdr:nvSpPr>
        <xdr:cNvPr id="196" name="楕円 195"/>
        <xdr:cNvSpPr/>
      </xdr:nvSpPr>
      <xdr:spPr>
        <a:xfrm>
          <a:off x="3746500" y="130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138175</xdr:rowOff>
    </xdr:from>
    <xdr:ext cx="599010" cy="259045"/>
    <xdr:sp macro="" textlink="">
      <xdr:nvSpPr>
        <xdr:cNvPr id="197" name="テキスト ボックス 196"/>
        <xdr:cNvSpPr txBox="1"/>
      </xdr:nvSpPr>
      <xdr:spPr>
        <a:xfrm>
          <a:off x="3497795" y="1316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77425</xdr:rowOff>
    </xdr:from>
    <xdr:to>
      <xdr:col>15</xdr:col>
      <xdr:colOff>101600</xdr:colOff>
      <xdr:row>77</xdr:row>
      <xdr:rowOff>7575</xdr:rowOff>
    </xdr:to>
    <xdr:sp macro="" textlink="">
      <xdr:nvSpPr>
        <xdr:cNvPr id="198" name="楕円 197"/>
        <xdr:cNvSpPr/>
      </xdr:nvSpPr>
      <xdr:spPr>
        <a:xfrm>
          <a:off x="2857500" y="131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170152</xdr:rowOff>
    </xdr:from>
    <xdr:ext cx="599010" cy="259045"/>
    <xdr:sp macro="" textlink="">
      <xdr:nvSpPr>
        <xdr:cNvPr id="199" name="テキスト ボックス 198"/>
        <xdr:cNvSpPr txBox="1"/>
      </xdr:nvSpPr>
      <xdr:spPr>
        <a:xfrm>
          <a:off x="2608795" y="132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117402</xdr:rowOff>
    </xdr:from>
    <xdr:to>
      <xdr:col>10</xdr:col>
      <xdr:colOff>165100</xdr:colOff>
      <xdr:row>77</xdr:row>
      <xdr:rowOff>47552</xdr:rowOff>
    </xdr:to>
    <xdr:sp macro="" textlink="">
      <xdr:nvSpPr>
        <xdr:cNvPr id="200" name="楕円 199"/>
        <xdr:cNvSpPr/>
      </xdr:nvSpPr>
      <xdr:spPr>
        <a:xfrm>
          <a:off x="1968500" y="131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38679</xdr:rowOff>
    </xdr:from>
    <xdr:ext cx="599010" cy="259045"/>
    <xdr:sp macro="" textlink="">
      <xdr:nvSpPr>
        <xdr:cNvPr id="201" name="テキスト ボックス 200"/>
        <xdr:cNvSpPr txBox="1"/>
      </xdr:nvSpPr>
      <xdr:spPr>
        <a:xfrm>
          <a:off x="1719795" y="132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147619</xdr:rowOff>
    </xdr:from>
    <xdr:to>
      <xdr:col>6</xdr:col>
      <xdr:colOff>38100</xdr:colOff>
      <xdr:row>77</xdr:row>
      <xdr:rowOff>77769</xdr:rowOff>
    </xdr:to>
    <xdr:sp macro="" textlink="">
      <xdr:nvSpPr>
        <xdr:cNvPr id="202" name="楕円 201"/>
        <xdr:cNvSpPr/>
      </xdr:nvSpPr>
      <xdr:spPr>
        <a:xfrm>
          <a:off x="1079500" y="131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68896</xdr:rowOff>
    </xdr:from>
    <xdr:ext cx="599010" cy="259045"/>
    <xdr:sp macro="" textlink="">
      <xdr:nvSpPr>
        <xdr:cNvPr id="203" name="テキスト ボックス 202"/>
        <xdr:cNvSpPr txBox="1"/>
      </xdr:nvSpPr>
      <xdr:spPr>
        <a:xfrm>
          <a:off x="830795" y="1327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34598</xdr:rowOff>
    </xdr:from>
    <xdr:to>
      <xdr:col>24</xdr:col>
      <xdr:colOff>63500</xdr:colOff>
      <xdr:row>94</xdr:row>
      <xdr:rowOff>164984</xdr:rowOff>
    </xdr:to>
    <xdr:cxnSp macro="">
      <xdr:nvCxnSpPr>
        <xdr:cNvPr id="232" name="直線コネクタ 231"/>
        <xdr:cNvCxnSpPr/>
      </xdr:nvCxnSpPr>
      <xdr:spPr>
        <a:xfrm>
          <a:off x="3797300" y="16150898"/>
          <a:ext cx="838200" cy="1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34598</xdr:rowOff>
    </xdr:from>
    <xdr:to>
      <xdr:col>19</xdr:col>
      <xdr:colOff>177800</xdr:colOff>
      <xdr:row>95</xdr:row>
      <xdr:rowOff>33432</xdr:rowOff>
    </xdr:to>
    <xdr:cxnSp macro="">
      <xdr:nvCxnSpPr>
        <xdr:cNvPr id="235" name="直線コネクタ 234"/>
        <xdr:cNvCxnSpPr/>
      </xdr:nvCxnSpPr>
      <xdr:spPr>
        <a:xfrm flipV="1">
          <a:off x="2908300" y="16150898"/>
          <a:ext cx="889000" cy="17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33432</xdr:rowOff>
    </xdr:from>
    <xdr:to>
      <xdr:col>15</xdr:col>
      <xdr:colOff>50800</xdr:colOff>
      <xdr:row>95</xdr:row>
      <xdr:rowOff>144546</xdr:rowOff>
    </xdr:to>
    <xdr:cxnSp macro="">
      <xdr:nvCxnSpPr>
        <xdr:cNvPr id="238" name="直線コネクタ 237"/>
        <xdr:cNvCxnSpPr/>
      </xdr:nvCxnSpPr>
      <xdr:spPr>
        <a:xfrm flipV="1">
          <a:off x="2019300" y="16321182"/>
          <a:ext cx="889000" cy="1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59506</xdr:rowOff>
    </xdr:from>
    <xdr:to>
      <xdr:col>10</xdr:col>
      <xdr:colOff>114300</xdr:colOff>
      <xdr:row>95</xdr:row>
      <xdr:rowOff>144546</xdr:rowOff>
    </xdr:to>
    <xdr:cxnSp macro="">
      <xdr:nvCxnSpPr>
        <xdr:cNvPr id="241" name="直線コネクタ 240"/>
        <xdr:cNvCxnSpPr/>
      </xdr:nvCxnSpPr>
      <xdr:spPr>
        <a:xfrm>
          <a:off x="1130300" y="16347256"/>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114184</xdr:rowOff>
    </xdr:from>
    <xdr:to>
      <xdr:col>24</xdr:col>
      <xdr:colOff>114300</xdr:colOff>
      <xdr:row>95</xdr:row>
      <xdr:rowOff>44334</xdr:rowOff>
    </xdr:to>
    <xdr:sp macro="" textlink="">
      <xdr:nvSpPr>
        <xdr:cNvPr id="251" name="楕円 250"/>
        <xdr:cNvSpPr/>
      </xdr:nvSpPr>
      <xdr:spPr>
        <a:xfrm>
          <a:off x="4584700" y="162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137061</xdr:rowOff>
    </xdr:from>
    <xdr:ext cx="534377" cy="259045"/>
    <xdr:sp macro="" textlink="">
      <xdr:nvSpPr>
        <xdr:cNvPr id="252" name="衛生費該当値テキスト"/>
        <xdr:cNvSpPr txBox="1"/>
      </xdr:nvSpPr>
      <xdr:spPr>
        <a:xfrm>
          <a:off x="4686300" y="160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155248</xdr:rowOff>
    </xdr:from>
    <xdr:to>
      <xdr:col>20</xdr:col>
      <xdr:colOff>38100</xdr:colOff>
      <xdr:row>94</xdr:row>
      <xdr:rowOff>85398</xdr:rowOff>
    </xdr:to>
    <xdr:sp macro="" textlink="">
      <xdr:nvSpPr>
        <xdr:cNvPr id="253" name="楕円 252"/>
        <xdr:cNvSpPr/>
      </xdr:nvSpPr>
      <xdr:spPr>
        <a:xfrm>
          <a:off x="3746500" y="161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101925</xdr:rowOff>
    </xdr:from>
    <xdr:ext cx="599010" cy="259045"/>
    <xdr:sp macro="" textlink="">
      <xdr:nvSpPr>
        <xdr:cNvPr id="254" name="テキスト ボックス 253"/>
        <xdr:cNvSpPr txBox="1"/>
      </xdr:nvSpPr>
      <xdr:spPr>
        <a:xfrm>
          <a:off x="3497795" y="1587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154082</xdr:rowOff>
    </xdr:from>
    <xdr:to>
      <xdr:col>15</xdr:col>
      <xdr:colOff>101600</xdr:colOff>
      <xdr:row>95</xdr:row>
      <xdr:rowOff>84232</xdr:rowOff>
    </xdr:to>
    <xdr:sp macro="" textlink="">
      <xdr:nvSpPr>
        <xdr:cNvPr id="255" name="楕円 254"/>
        <xdr:cNvSpPr/>
      </xdr:nvSpPr>
      <xdr:spPr>
        <a:xfrm>
          <a:off x="2857500" y="162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100759</xdr:rowOff>
    </xdr:from>
    <xdr:ext cx="534377" cy="259045"/>
    <xdr:sp macro="" textlink="">
      <xdr:nvSpPr>
        <xdr:cNvPr id="256" name="テキスト ボックス 255"/>
        <xdr:cNvSpPr txBox="1"/>
      </xdr:nvSpPr>
      <xdr:spPr>
        <a:xfrm>
          <a:off x="2641111" y="160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93746</xdr:rowOff>
    </xdr:from>
    <xdr:to>
      <xdr:col>10</xdr:col>
      <xdr:colOff>165100</xdr:colOff>
      <xdr:row>96</xdr:row>
      <xdr:rowOff>23896</xdr:rowOff>
    </xdr:to>
    <xdr:sp macro="" textlink="">
      <xdr:nvSpPr>
        <xdr:cNvPr id="257" name="楕円 256"/>
        <xdr:cNvSpPr/>
      </xdr:nvSpPr>
      <xdr:spPr>
        <a:xfrm>
          <a:off x="19685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40423</xdr:rowOff>
    </xdr:from>
    <xdr:ext cx="534377" cy="259045"/>
    <xdr:sp macro="" textlink="">
      <xdr:nvSpPr>
        <xdr:cNvPr id="258" name="テキスト ボックス 257"/>
        <xdr:cNvSpPr txBox="1"/>
      </xdr:nvSpPr>
      <xdr:spPr>
        <a:xfrm>
          <a:off x="1752111" y="161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8706</xdr:rowOff>
    </xdr:from>
    <xdr:to>
      <xdr:col>6</xdr:col>
      <xdr:colOff>38100</xdr:colOff>
      <xdr:row>95</xdr:row>
      <xdr:rowOff>110306</xdr:rowOff>
    </xdr:to>
    <xdr:sp macro="" textlink="">
      <xdr:nvSpPr>
        <xdr:cNvPr id="259" name="楕円 258"/>
        <xdr:cNvSpPr/>
      </xdr:nvSpPr>
      <xdr:spPr>
        <a:xfrm>
          <a:off x="1079500" y="162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126833</xdr:rowOff>
    </xdr:from>
    <xdr:ext cx="534377" cy="259045"/>
    <xdr:sp macro="" textlink="">
      <xdr:nvSpPr>
        <xdr:cNvPr id="260" name="テキスト ボックス 259"/>
        <xdr:cNvSpPr txBox="1"/>
      </xdr:nvSpPr>
      <xdr:spPr>
        <a:xfrm>
          <a:off x="863111" y="160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80950</xdr:rowOff>
    </xdr:from>
    <xdr:to>
      <xdr:col>55</xdr:col>
      <xdr:colOff>0</xdr:colOff>
      <xdr:row>37</xdr:row>
      <xdr:rowOff>113182</xdr:rowOff>
    </xdr:to>
    <xdr:cxnSp macro="">
      <xdr:nvCxnSpPr>
        <xdr:cNvPr id="287" name="直線コネクタ 286"/>
        <xdr:cNvCxnSpPr/>
      </xdr:nvCxnSpPr>
      <xdr:spPr>
        <a:xfrm flipV="1">
          <a:off x="9639300" y="6424600"/>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113182</xdr:rowOff>
    </xdr:from>
    <xdr:to>
      <xdr:col>50</xdr:col>
      <xdr:colOff>114300</xdr:colOff>
      <xdr:row>37</xdr:row>
      <xdr:rowOff>143358</xdr:rowOff>
    </xdr:to>
    <xdr:cxnSp macro="">
      <xdr:nvCxnSpPr>
        <xdr:cNvPr id="290" name="直線コネクタ 289"/>
        <xdr:cNvCxnSpPr/>
      </xdr:nvCxnSpPr>
      <xdr:spPr>
        <a:xfrm flipV="1">
          <a:off x="8750300" y="6456832"/>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137185</xdr:rowOff>
    </xdr:from>
    <xdr:to>
      <xdr:col>45</xdr:col>
      <xdr:colOff>177800</xdr:colOff>
      <xdr:row>37</xdr:row>
      <xdr:rowOff>143358</xdr:rowOff>
    </xdr:to>
    <xdr:cxnSp macro="">
      <xdr:nvCxnSpPr>
        <xdr:cNvPr id="293" name="直線コネクタ 292"/>
        <xdr:cNvCxnSpPr/>
      </xdr:nvCxnSpPr>
      <xdr:spPr>
        <a:xfrm>
          <a:off x="7861300" y="648083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137185</xdr:rowOff>
    </xdr:from>
    <xdr:to>
      <xdr:col>41</xdr:col>
      <xdr:colOff>50800</xdr:colOff>
      <xdr:row>37</xdr:row>
      <xdr:rowOff>158674</xdr:rowOff>
    </xdr:to>
    <xdr:cxnSp macro="">
      <xdr:nvCxnSpPr>
        <xdr:cNvPr id="296" name="直線コネクタ 295"/>
        <xdr:cNvCxnSpPr/>
      </xdr:nvCxnSpPr>
      <xdr:spPr>
        <a:xfrm flipV="1">
          <a:off x="6972300" y="648083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30150</xdr:rowOff>
    </xdr:from>
    <xdr:to>
      <xdr:col>55</xdr:col>
      <xdr:colOff>50800</xdr:colOff>
      <xdr:row>37</xdr:row>
      <xdr:rowOff>131750</xdr:rowOff>
    </xdr:to>
    <xdr:sp macro="" textlink="">
      <xdr:nvSpPr>
        <xdr:cNvPr id="306" name="楕円 305"/>
        <xdr:cNvSpPr/>
      </xdr:nvSpPr>
      <xdr:spPr>
        <a:xfrm>
          <a:off x="104267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53027</xdr:rowOff>
    </xdr:from>
    <xdr:ext cx="469744" cy="259045"/>
    <xdr:sp macro="" textlink="">
      <xdr:nvSpPr>
        <xdr:cNvPr id="307" name="労働費該当値テキスト"/>
        <xdr:cNvSpPr txBox="1"/>
      </xdr:nvSpPr>
      <xdr:spPr>
        <a:xfrm>
          <a:off x="10528300" y="62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62382</xdr:rowOff>
    </xdr:from>
    <xdr:to>
      <xdr:col>50</xdr:col>
      <xdr:colOff>165100</xdr:colOff>
      <xdr:row>37</xdr:row>
      <xdr:rowOff>163982</xdr:rowOff>
    </xdr:to>
    <xdr:sp macro="" textlink="">
      <xdr:nvSpPr>
        <xdr:cNvPr id="308" name="楕円 307"/>
        <xdr:cNvSpPr/>
      </xdr:nvSpPr>
      <xdr:spPr>
        <a:xfrm>
          <a:off x="9588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9059</xdr:rowOff>
    </xdr:from>
    <xdr:ext cx="378565" cy="259045"/>
    <xdr:sp macro="" textlink="">
      <xdr:nvSpPr>
        <xdr:cNvPr id="309" name="テキスト ボックス 308"/>
        <xdr:cNvSpPr txBox="1"/>
      </xdr:nvSpPr>
      <xdr:spPr>
        <a:xfrm>
          <a:off x="9450017" y="61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92558</xdr:rowOff>
    </xdr:from>
    <xdr:to>
      <xdr:col>46</xdr:col>
      <xdr:colOff>38100</xdr:colOff>
      <xdr:row>38</xdr:row>
      <xdr:rowOff>22707</xdr:rowOff>
    </xdr:to>
    <xdr:sp macro="" textlink="">
      <xdr:nvSpPr>
        <xdr:cNvPr id="310" name="楕円 309"/>
        <xdr:cNvSpPr/>
      </xdr:nvSpPr>
      <xdr:spPr>
        <a:xfrm>
          <a:off x="8699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39235</xdr:rowOff>
    </xdr:from>
    <xdr:ext cx="378565" cy="259045"/>
    <xdr:sp macro="" textlink="">
      <xdr:nvSpPr>
        <xdr:cNvPr id="311" name="テキスト ボックス 310"/>
        <xdr:cNvSpPr txBox="1"/>
      </xdr:nvSpPr>
      <xdr:spPr>
        <a:xfrm>
          <a:off x="8561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86385</xdr:rowOff>
    </xdr:from>
    <xdr:to>
      <xdr:col>41</xdr:col>
      <xdr:colOff>101600</xdr:colOff>
      <xdr:row>38</xdr:row>
      <xdr:rowOff>16535</xdr:rowOff>
    </xdr:to>
    <xdr:sp macro="" textlink="">
      <xdr:nvSpPr>
        <xdr:cNvPr id="312" name="楕円 311"/>
        <xdr:cNvSpPr/>
      </xdr:nvSpPr>
      <xdr:spPr>
        <a:xfrm>
          <a:off x="7810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7662</xdr:rowOff>
    </xdr:from>
    <xdr:ext cx="378565" cy="259045"/>
    <xdr:sp macro="" textlink="">
      <xdr:nvSpPr>
        <xdr:cNvPr id="313" name="テキスト ボックス 312"/>
        <xdr:cNvSpPr txBox="1"/>
      </xdr:nvSpPr>
      <xdr:spPr>
        <a:xfrm>
          <a:off x="7672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14" name="楕円 313"/>
        <xdr:cNvSpPr/>
      </xdr:nvSpPr>
      <xdr:spPr>
        <a:xfrm>
          <a:off x="6921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15" name="テキスト ボックス 314"/>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111057</xdr:rowOff>
    </xdr:from>
    <xdr:to>
      <xdr:col>55</xdr:col>
      <xdr:colOff>0</xdr:colOff>
      <xdr:row>57</xdr:row>
      <xdr:rowOff>122578</xdr:rowOff>
    </xdr:to>
    <xdr:cxnSp macro="">
      <xdr:nvCxnSpPr>
        <xdr:cNvPr id="342" name="直線コネクタ 341"/>
        <xdr:cNvCxnSpPr/>
      </xdr:nvCxnSpPr>
      <xdr:spPr>
        <a:xfrm>
          <a:off x="9639300" y="988370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89179</xdr:rowOff>
    </xdr:from>
    <xdr:to>
      <xdr:col>50</xdr:col>
      <xdr:colOff>114300</xdr:colOff>
      <xdr:row>57</xdr:row>
      <xdr:rowOff>111057</xdr:rowOff>
    </xdr:to>
    <xdr:cxnSp macro="">
      <xdr:nvCxnSpPr>
        <xdr:cNvPr id="345" name="直線コネクタ 344"/>
        <xdr:cNvCxnSpPr/>
      </xdr:nvCxnSpPr>
      <xdr:spPr>
        <a:xfrm>
          <a:off x="8750300" y="9861829"/>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89179</xdr:rowOff>
    </xdr:from>
    <xdr:to>
      <xdr:col>45</xdr:col>
      <xdr:colOff>177800</xdr:colOff>
      <xdr:row>57</xdr:row>
      <xdr:rowOff>105570</xdr:rowOff>
    </xdr:to>
    <xdr:cxnSp macro="">
      <xdr:nvCxnSpPr>
        <xdr:cNvPr id="348" name="直線コネクタ 347"/>
        <xdr:cNvCxnSpPr/>
      </xdr:nvCxnSpPr>
      <xdr:spPr>
        <a:xfrm flipV="1">
          <a:off x="7861300" y="9861829"/>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68149</xdr:rowOff>
    </xdr:from>
    <xdr:to>
      <xdr:col>41</xdr:col>
      <xdr:colOff>50800</xdr:colOff>
      <xdr:row>57</xdr:row>
      <xdr:rowOff>105570</xdr:rowOff>
    </xdr:to>
    <xdr:cxnSp macro="">
      <xdr:nvCxnSpPr>
        <xdr:cNvPr id="351" name="直線コネクタ 350"/>
        <xdr:cNvCxnSpPr/>
      </xdr:nvCxnSpPr>
      <xdr:spPr>
        <a:xfrm>
          <a:off x="6972300" y="9840799"/>
          <a:ext cx="889000" cy="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71778</xdr:rowOff>
    </xdr:from>
    <xdr:to>
      <xdr:col>55</xdr:col>
      <xdr:colOff>50800</xdr:colOff>
      <xdr:row>58</xdr:row>
      <xdr:rowOff>1928</xdr:rowOff>
    </xdr:to>
    <xdr:sp macro="" textlink="">
      <xdr:nvSpPr>
        <xdr:cNvPr id="361" name="楕円 360"/>
        <xdr:cNvSpPr/>
      </xdr:nvSpPr>
      <xdr:spPr>
        <a:xfrm>
          <a:off x="10426700" y="98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50205</xdr:rowOff>
    </xdr:from>
    <xdr:ext cx="469744" cy="259045"/>
    <xdr:sp macro="" textlink="">
      <xdr:nvSpPr>
        <xdr:cNvPr id="362" name="農林水産業費該当値テキスト"/>
        <xdr:cNvSpPr txBox="1"/>
      </xdr:nvSpPr>
      <xdr:spPr>
        <a:xfrm>
          <a:off x="10528300" y="982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60257</xdr:rowOff>
    </xdr:from>
    <xdr:to>
      <xdr:col>50</xdr:col>
      <xdr:colOff>165100</xdr:colOff>
      <xdr:row>57</xdr:row>
      <xdr:rowOff>161857</xdr:rowOff>
    </xdr:to>
    <xdr:sp macro="" textlink="">
      <xdr:nvSpPr>
        <xdr:cNvPr id="363" name="楕円 362"/>
        <xdr:cNvSpPr/>
      </xdr:nvSpPr>
      <xdr:spPr>
        <a:xfrm>
          <a:off x="9588500" y="98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152984</xdr:rowOff>
    </xdr:from>
    <xdr:ext cx="469744" cy="259045"/>
    <xdr:sp macro="" textlink="">
      <xdr:nvSpPr>
        <xdr:cNvPr id="364" name="テキスト ボックス 363"/>
        <xdr:cNvSpPr txBox="1"/>
      </xdr:nvSpPr>
      <xdr:spPr>
        <a:xfrm>
          <a:off x="9404428" y="992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38379</xdr:rowOff>
    </xdr:from>
    <xdr:to>
      <xdr:col>46</xdr:col>
      <xdr:colOff>38100</xdr:colOff>
      <xdr:row>57</xdr:row>
      <xdr:rowOff>139979</xdr:rowOff>
    </xdr:to>
    <xdr:sp macro="" textlink="">
      <xdr:nvSpPr>
        <xdr:cNvPr id="365" name="楕円 364"/>
        <xdr:cNvSpPr/>
      </xdr:nvSpPr>
      <xdr:spPr>
        <a:xfrm>
          <a:off x="8699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131106</xdr:rowOff>
    </xdr:from>
    <xdr:ext cx="469744" cy="259045"/>
    <xdr:sp macro="" textlink="">
      <xdr:nvSpPr>
        <xdr:cNvPr id="366" name="テキスト ボックス 365"/>
        <xdr:cNvSpPr txBox="1"/>
      </xdr:nvSpPr>
      <xdr:spPr>
        <a:xfrm>
          <a:off x="8515428" y="990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54770</xdr:rowOff>
    </xdr:from>
    <xdr:to>
      <xdr:col>41</xdr:col>
      <xdr:colOff>101600</xdr:colOff>
      <xdr:row>57</xdr:row>
      <xdr:rowOff>156370</xdr:rowOff>
    </xdr:to>
    <xdr:sp macro="" textlink="">
      <xdr:nvSpPr>
        <xdr:cNvPr id="367" name="楕円 366"/>
        <xdr:cNvSpPr/>
      </xdr:nvSpPr>
      <xdr:spPr>
        <a:xfrm>
          <a:off x="7810500" y="98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147497</xdr:rowOff>
    </xdr:from>
    <xdr:ext cx="469744" cy="259045"/>
    <xdr:sp macro="" textlink="">
      <xdr:nvSpPr>
        <xdr:cNvPr id="368" name="テキスト ボックス 367"/>
        <xdr:cNvSpPr txBox="1"/>
      </xdr:nvSpPr>
      <xdr:spPr>
        <a:xfrm>
          <a:off x="7626428" y="99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17349</xdr:rowOff>
    </xdr:from>
    <xdr:to>
      <xdr:col>36</xdr:col>
      <xdr:colOff>165100</xdr:colOff>
      <xdr:row>57</xdr:row>
      <xdr:rowOff>118949</xdr:rowOff>
    </xdr:to>
    <xdr:sp macro="" textlink="">
      <xdr:nvSpPr>
        <xdr:cNvPr id="369" name="楕円 368"/>
        <xdr:cNvSpPr/>
      </xdr:nvSpPr>
      <xdr:spPr>
        <a:xfrm>
          <a:off x="6921500" y="9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110076</xdr:rowOff>
    </xdr:from>
    <xdr:ext cx="534377" cy="259045"/>
    <xdr:sp macro="" textlink="">
      <xdr:nvSpPr>
        <xdr:cNvPr id="370" name="テキスト ボックス 369"/>
        <xdr:cNvSpPr txBox="1"/>
      </xdr:nvSpPr>
      <xdr:spPr>
        <a:xfrm>
          <a:off x="6705111" y="98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78801</xdr:rowOff>
    </xdr:from>
    <xdr:to>
      <xdr:col>55</xdr:col>
      <xdr:colOff>0</xdr:colOff>
      <xdr:row>77</xdr:row>
      <xdr:rowOff>96563</xdr:rowOff>
    </xdr:to>
    <xdr:cxnSp macro="">
      <xdr:nvCxnSpPr>
        <xdr:cNvPr id="397" name="直線コネクタ 396"/>
        <xdr:cNvCxnSpPr/>
      </xdr:nvCxnSpPr>
      <xdr:spPr>
        <a:xfrm flipV="1">
          <a:off x="9639300" y="13280451"/>
          <a:ext cx="8382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77589</xdr:rowOff>
    </xdr:from>
    <xdr:to>
      <xdr:col>50</xdr:col>
      <xdr:colOff>114300</xdr:colOff>
      <xdr:row>77</xdr:row>
      <xdr:rowOff>96563</xdr:rowOff>
    </xdr:to>
    <xdr:cxnSp macro="">
      <xdr:nvCxnSpPr>
        <xdr:cNvPr id="400" name="直線コネクタ 399"/>
        <xdr:cNvCxnSpPr/>
      </xdr:nvCxnSpPr>
      <xdr:spPr>
        <a:xfrm>
          <a:off x="8750300" y="1327923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77589</xdr:rowOff>
    </xdr:from>
    <xdr:to>
      <xdr:col>45</xdr:col>
      <xdr:colOff>177800</xdr:colOff>
      <xdr:row>77</xdr:row>
      <xdr:rowOff>114874</xdr:rowOff>
    </xdr:to>
    <xdr:cxnSp macro="">
      <xdr:nvCxnSpPr>
        <xdr:cNvPr id="403" name="直線コネクタ 402"/>
        <xdr:cNvCxnSpPr/>
      </xdr:nvCxnSpPr>
      <xdr:spPr>
        <a:xfrm flipV="1">
          <a:off x="7861300" y="13279239"/>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11249</xdr:rowOff>
    </xdr:from>
    <xdr:to>
      <xdr:col>41</xdr:col>
      <xdr:colOff>50800</xdr:colOff>
      <xdr:row>77</xdr:row>
      <xdr:rowOff>114874</xdr:rowOff>
    </xdr:to>
    <xdr:cxnSp macro="">
      <xdr:nvCxnSpPr>
        <xdr:cNvPr id="406" name="直線コネクタ 405"/>
        <xdr:cNvCxnSpPr/>
      </xdr:nvCxnSpPr>
      <xdr:spPr>
        <a:xfrm>
          <a:off x="6972300" y="13212899"/>
          <a:ext cx="889000" cy="1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28001</xdr:rowOff>
    </xdr:from>
    <xdr:to>
      <xdr:col>55</xdr:col>
      <xdr:colOff>50800</xdr:colOff>
      <xdr:row>77</xdr:row>
      <xdr:rowOff>129601</xdr:rowOff>
    </xdr:to>
    <xdr:sp macro="" textlink="">
      <xdr:nvSpPr>
        <xdr:cNvPr id="416" name="楕円 415"/>
        <xdr:cNvSpPr/>
      </xdr:nvSpPr>
      <xdr:spPr>
        <a:xfrm>
          <a:off x="10426700" y="13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6428</xdr:rowOff>
    </xdr:from>
    <xdr:ext cx="534377" cy="259045"/>
    <xdr:sp macro="" textlink="">
      <xdr:nvSpPr>
        <xdr:cNvPr id="417" name="商工費該当値テキスト"/>
        <xdr:cNvSpPr txBox="1"/>
      </xdr:nvSpPr>
      <xdr:spPr>
        <a:xfrm>
          <a:off x="10528300" y="132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45763</xdr:rowOff>
    </xdr:from>
    <xdr:to>
      <xdr:col>50</xdr:col>
      <xdr:colOff>165100</xdr:colOff>
      <xdr:row>77</xdr:row>
      <xdr:rowOff>147363</xdr:rowOff>
    </xdr:to>
    <xdr:sp macro="" textlink="">
      <xdr:nvSpPr>
        <xdr:cNvPr id="418" name="楕円 417"/>
        <xdr:cNvSpPr/>
      </xdr:nvSpPr>
      <xdr:spPr>
        <a:xfrm>
          <a:off x="9588500" y="1324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138490</xdr:rowOff>
    </xdr:from>
    <xdr:ext cx="469744" cy="259045"/>
    <xdr:sp macro="" textlink="">
      <xdr:nvSpPr>
        <xdr:cNvPr id="419" name="テキスト ボックス 418"/>
        <xdr:cNvSpPr txBox="1"/>
      </xdr:nvSpPr>
      <xdr:spPr>
        <a:xfrm>
          <a:off x="9404428" y="1334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26789</xdr:rowOff>
    </xdr:from>
    <xdr:to>
      <xdr:col>46</xdr:col>
      <xdr:colOff>38100</xdr:colOff>
      <xdr:row>77</xdr:row>
      <xdr:rowOff>128389</xdr:rowOff>
    </xdr:to>
    <xdr:sp macro="" textlink="">
      <xdr:nvSpPr>
        <xdr:cNvPr id="420" name="楕円 419"/>
        <xdr:cNvSpPr/>
      </xdr:nvSpPr>
      <xdr:spPr>
        <a:xfrm>
          <a:off x="8699500" y="132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119516</xdr:rowOff>
    </xdr:from>
    <xdr:ext cx="534377" cy="259045"/>
    <xdr:sp macro="" textlink="">
      <xdr:nvSpPr>
        <xdr:cNvPr id="421" name="テキスト ボックス 420"/>
        <xdr:cNvSpPr txBox="1"/>
      </xdr:nvSpPr>
      <xdr:spPr>
        <a:xfrm>
          <a:off x="8483111" y="133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64074</xdr:rowOff>
    </xdr:from>
    <xdr:to>
      <xdr:col>41</xdr:col>
      <xdr:colOff>101600</xdr:colOff>
      <xdr:row>77</xdr:row>
      <xdr:rowOff>165674</xdr:rowOff>
    </xdr:to>
    <xdr:sp macro="" textlink="">
      <xdr:nvSpPr>
        <xdr:cNvPr id="422" name="楕円 421"/>
        <xdr:cNvSpPr/>
      </xdr:nvSpPr>
      <xdr:spPr>
        <a:xfrm>
          <a:off x="7810500" y="13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156801</xdr:rowOff>
    </xdr:from>
    <xdr:ext cx="469744" cy="259045"/>
    <xdr:sp macro="" textlink="">
      <xdr:nvSpPr>
        <xdr:cNvPr id="423" name="テキスト ボックス 422"/>
        <xdr:cNvSpPr txBox="1"/>
      </xdr:nvSpPr>
      <xdr:spPr>
        <a:xfrm>
          <a:off x="7626428" y="133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131899</xdr:rowOff>
    </xdr:from>
    <xdr:to>
      <xdr:col>36</xdr:col>
      <xdr:colOff>165100</xdr:colOff>
      <xdr:row>77</xdr:row>
      <xdr:rowOff>62049</xdr:rowOff>
    </xdr:to>
    <xdr:sp macro="" textlink="">
      <xdr:nvSpPr>
        <xdr:cNvPr id="424" name="楕円 423"/>
        <xdr:cNvSpPr/>
      </xdr:nvSpPr>
      <xdr:spPr>
        <a:xfrm>
          <a:off x="69215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53176</xdr:rowOff>
    </xdr:from>
    <xdr:ext cx="534377" cy="259045"/>
    <xdr:sp macro="" textlink="">
      <xdr:nvSpPr>
        <xdr:cNvPr id="425" name="テキスト ボックス 424"/>
        <xdr:cNvSpPr txBox="1"/>
      </xdr:nvSpPr>
      <xdr:spPr>
        <a:xfrm>
          <a:off x="6705111" y="132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159204</xdr:rowOff>
    </xdr:from>
    <xdr:to>
      <xdr:col>55</xdr:col>
      <xdr:colOff>0</xdr:colOff>
      <xdr:row>95</xdr:row>
      <xdr:rowOff>168669</xdr:rowOff>
    </xdr:to>
    <xdr:cxnSp macro="">
      <xdr:nvCxnSpPr>
        <xdr:cNvPr id="452" name="直線コネクタ 451"/>
        <xdr:cNvCxnSpPr/>
      </xdr:nvCxnSpPr>
      <xdr:spPr>
        <a:xfrm flipV="1">
          <a:off x="9639300" y="16446954"/>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80223</xdr:rowOff>
    </xdr:from>
    <xdr:to>
      <xdr:col>50</xdr:col>
      <xdr:colOff>114300</xdr:colOff>
      <xdr:row>95</xdr:row>
      <xdr:rowOff>168669</xdr:rowOff>
    </xdr:to>
    <xdr:cxnSp macro="">
      <xdr:nvCxnSpPr>
        <xdr:cNvPr id="455" name="直線コネクタ 454"/>
        <xdr:cNvCxnSpPr/>
      </xdr:nvCxnSpPr>
      <xdr:spPr>
        <a:xfrm>
          <a:off x="8750300" y="16367973"/>
          <a:ext cx="8890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80223</xdr:rowOff>
    </xdr:from>
    <xdr:to>
      <xdr:col>45</xdr:col>
      <xdr:colOff>177800</xdr:colOff>
      <xdr:row>95</xdr:row>
      <xdr:rowOff>135137</xdr:rowOff>
    </xdr:to>
    <xdr:cxnSp macro="">
      <xdr:nvCxnSpPr>
        <xdr:cNvPr id="458" name="直線コネクタ 457"/>
        <xdr:cNvCxnSpPr/>
      </xdr:nvCxnSpPr>
      <xdr:spPr>
        <a:xfrm flipV="1">
          <a:off x="7861300" y="16367973"/>
          <a:ext cx="889000" cy="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135137</xdr:rowOff>
    </xdr:from>
    <xdr:to>
      <xdr:col>41</xdr:col>
      <xdr:colOff>50800</xdr:colOff>
      <xdr:row>95</xdr:row>
      <xdr:rowOff>159488</xdr:rowOff>
    </xdr:to>
    <xdr:cxnSp macro="">
      <xdr:nvCxnSpPr>
        <xdr:cNvPr id="461" name="直線コネクタ 460"/>
        <xdr:cNvCxnSpPr/>
      </xdr:nvCxnSpPr>
      <xdr:spPr>
        <a:xfrm flipV="1">
          <a:off x="6972300" y="16422887"/>
          <a:ext cx="889000" cy="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108404</xdr:rowOff>
    </xdr:from>
    <xdr:to>
      <xdr:col>55</xdr:col>
      <xdr:colOff>50800</xdr:colOff>
      <xdr:row>96</xdr:row>
      <xdr:rowOff>38554</xdr:rowOff>
    </xdr:to>
    <xdr:sp macro="" textlink="">
      <xdr:nvSpPr>
        <xdr:cNvPr id="471" name="楕円 470"/>
        <xdr:cNvSpPr/>
      </xdr:nvSpPr>
      <xdr:spPr>
        <a:xfrm>
          <a:off x="10426700" y="163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131281</xdr:rowOff>
    </xdr:from>
    <xdr:ext cx="599010" cy="259045"/>
    <xdr:sp macro="" textlink="">
      <xdr:nvSpPr>
        <xdr:cNvPr id="472" name="土木費該当値テキスト"/>
        <xdr:cNvSpPr txBox="1"/>
      </xdr:nvSpPr>
      <xdr:spPr>
        <a:xfrm>
          <a:off x="10528300" y="1624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117869</xdr:rowOff>
    </xdr:from>
    <xdr:to>
      <xdr:col>50</xdr:col>
      <xdr:colOff>165100</xdr:colOff>
      <xdr:row>96</xdr:row>
      <xdr:rowOff>48019</xdr:rowOff>
    </xdr:to>
    <xdr:sp macro="" textlink="">
      <xdr:nvSpPr>
        <xdr:cNvPr id="473" name="楕円 472"/>
        <xdr:cNvSpPr/>
      </xdr:nvSpPr>
      <xdr:spPr>
        <a:xfrm>
          <a:off x="9588500" y="164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64546</xdr:rowOff>
    </xdr:from>
    <xdr:ext cx="599010" cy="259045"/>
    <xdr:sp macro="" textlink="">
      <xdr:nvSpPr>
        <xdr:cNvPr id="474" name="テキスト ボックス 473"/>
        <xdr:cNvSpPr txBox="1"/>
      </xdr:nvSpPr>
      <xdr:spPr>
        <a:xfrm>
          <a:off x="9339795" y="1618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29423</xdr:rowOff>
    </xdr:from>
    <xdr:to>
      <xdr:col>46</xdr:col>
      <xdr:colOff>38100</xdr:colOff>
      <xdr:row>95</xdr:row>
      <xdr:rowOff>131023</xdr:rowOff>
    </xdr:to>
    <xdr:sp macro="" textlink="">
      <xdr:nvSpPr>
        <xdr:cNvPr id="475" name="楕円 474"/>
        <xdr:cNvSpPr/>
      </xdr:nvSpPr>
      <xdr:spPr>
        <a:xfrm>
          <a:off x="8699500" y="163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147550</xdr:rowOff>
    </xdr:from>
    <xdr:ext cx="599010" cy="259045"/>
    <xdr:sp macro="" textlink="">
      <xdr:nvSpPr>
        <xdr:cNvPr id="476" name="テキスト ボックス 475"/>
        <xdr:cNvSpPr txBox="1"/>
      </xdr:nvSpPr>
      <xdr:spPr>
        <a:xfrm>
          <a:off x="8450795" y="1609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84337</xdr:rowOff>
    </xdr:from>
    <xdr:to>
      <xdr:col>41</xdr:col>
      <xdr:colOff>101600</xdr:colOff>
      <xdr:row>96</xdr:row>
      <xdr:rowOff>14487</xdr:rowOff>
    </xdr:to>
    <xdr:sp macro="" textlink="">
      <xdr:nvSpPr>
        <xdr:cNvPr id="477" name="楕円 476"/>
        <xdr:cNvSpPr/>
      </xdr:nvSpPr>
      <xdr:spPr>
        <a:xfrm>
          <a:off x="7810500" y="163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31014</xdr:rowOff>
    </xdr:from>
    <xdr:ext cx="599010" cy="259045"/>
    <xdr:sp macro="" textlink="">
      <xdr:nvSpPr>
        <xdr:cNvPr id="478" name="テキスト ボックス 477"/>
        <xdr:cNvSpPr txBox="1"/>
      </xdr:nvSpPr>
      <xdr:spPr>
        <a:xfrm>
          <a:off x="7561795" y="1614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108688</xdr:rowOff>
    </xdr:from>
    <xdr:to>
      <xdr:col>36</xdr:col>
      <xdr:colOff>165100</xdr:colOff>
      <xdr:row>96</xdr:row>
      <xdr:rowOff>38838</xdr:rowOff>
    </xdr:to>
    <xdr:sp macro="" textlink="">
      <xdr:nvSpPr>
        <xdr:cNvPr id="479" name="楕円 478"/>
        <xdr:cNvSpPr/>
      </xdr:nvSpPr>
      <xdr:spPr>
        <a:xfrm>
          <a:off x="6921500" y="16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55365</xdr:rowOff>
    </xdr:from>
    <xdr:ext cx="599010" cy="259045"/>
    <xdr:sp macro="" textlink="">
      <xdr:nvSpPr>
        <xdr:cNvPr id="480" name="テキスト ボックス 479"/>
        <xdr:cNvSpPr txBox="1"/>
      </xdr:nvSpPr>
      <xdr:spPr>
        <a:xfrm>
          <a:off x="6672795" y="1617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42454</xdr:rowOff>
    </xdr:from>
    <xdr:to>
      <xdr:col>85</xdr:col>
      <xdr:colOff>127000</xdr:colOff>
      <xdr:row>36</xdr:row>
      <xdr:rowOff>85910</xdr:rowOff>
    </xdr:to>
    <xdr:cxnSp macro="">
      <xdr:nvCxnSpPr>
        <xdr:cNvPr id="507" name="直線コネクタ 506"/>
        <xdr:cNvCxnSpPr/>
      </xdr:nvCxnSpPr>
      <xdr:spPr>
        <a:xfrm>
          <a:off x="15481300" y="6214654"/>
          <a:ext cx="8382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11570</xdr:rowOff>
    </xdr:from>
    <xdr:to>
      <xdr:col>81</xdr:col>
      <xdr:colOff>50800</xdr:colOff>
      <xdr:row>36</xdr:row>
      <xdr:rowOff>42454</xdr:rowOff>
    </xdr:to>
    <xdr:cxnSp macro="">
      <xdr:nvCxnSpPr>
        <xdr:cNvPr id="510" name="直線コネクタ 509"/>
        <xdr:cNvCxnSpPr/>
      </xdr:nvCxnSpPr>
      <xdr:spPr>
        <a:xfrm>
          <a:off x="14592300" y="6183770"/>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11570</xdr:rowOff>
    </xdr:from>
    <xdr:to>
      <xdr:col>76</xdr:col>
      <xdr:colOff>114300</xdr:colOff>
      <xdr:row>36</xdr:row>
      <xdr:rowOff>71097</xdr:rowOff>
    </xdr:to>
    <xdr:cxnSp macro="">
      <xdr:nvCxnSpPr>
        <xdr:cNvPr id="513" name="直線コネクタ 512"/>
        <xdr:cNvCxnSpPr/>
      </xdr:nvCxnSpPr>
      <xdr:spPr>
        <a:xfrm flipV="1">
          <a:off x="13703300" y="6183770"/>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44282</xdr:rowOff>
    </xdr:from>
    <xdr:to>
      <xdr:col>71</xdr:col>
      <xdr:colOff>177800</xdr:colOff>
      <xdr:row>36</xdr:row>
      <xdr:rowOff>71097</xdr:rowOff>
    </xdr:to>
    <xdr:cxnSp macro="">
      <xdr:nvCxnSpPr>
        <xdr:cNvPr id="516" name="直線コネクタ 515"/>
        <xdr:cNvCxnSpPr/>
      </xdr:nvCxnSpPr>
      <xdr:spPr>
        <a:xfrm>
          <a:off x="12814300" y="5530682"/>
          <a:ext cx="889000" cy="7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35110</xdr:rowOff>
    </xdr:from>
    <xdr:to>
      <xdr:col>85</xdr:col>
      <xdr:colOff>177800</xdr:colOff>
      <xdr:row>36</xdr:row>
      <xdr:rowOff>136710</xdr:rowOff>
    </xdr:to>
    <xdr:sp macro="" textlink="">
      <xdr:nvSpPr>
        <xdr:cNvPr id="526" name="楕円 525"/>
        <xdr:cNvSpPr/>
      </xdr:nvSpPr>
      <xdr:spPr>
        <a:xfrm>
          <a:off x="16268700" y="62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13537</xdr:rowOff>
    </xdr:from>
    <xdr:ext cx="534377" cy="259045"/>
    <xdr:sp macro="" textlink="">
      <xdr:nvSpPr>
        <xdr:cNvPr id="527" name="消防費該当値テキスト"/>
        <xdr:cNvSpPr txBox="1"/>
      </xdr:nvSpPr>
      <xdr:spPr>
        <a:xfrm>
          <a:off x="16370300" y="61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163104</xdr:rowOff>
    </xdr:from>
    <xdr:to>
      <xdr:col>81</xdr:col>
      <xdr:colOff>101600</xdr:colOff>
      <xdr:row>36</xdr:row>
      <xdr:rowOff>93254</xdr:rowOff>
    </xdr:to>
    <xdr:sp macro="" textlink="">
      <xdr:nvSpPr>
        <xdr:cNvPr id="528" name="楕円 527"/>
        <xdr:cNvSpPr/>
      </xdr:nvSpPr>
      <xdr:spPr>
        <a:xfrm>
          <a:off x="15430500" y="61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84381</xdr:rowOff>
    </xdr:from>
    <xdr:ext cx="534377" cy="259045"/>
    <xdr:sp macro="" textlink="">
      <xdr:nvSpPr>
        <xdr:cNvPr id="529" name="テキスト ボックス 528"/>
        <xdr:cNvSpPr txBox="1"/>
      </xdr:nvSpPr>
      <xdr:spPr>
        <a:xfrm>
          <a:off x="15214111" y="62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132220</xdr:rowOff>
    </xdr:from>
    <xdr:to>
      <xdr:col>76</xdr:col>
      <xdr:colOff>165100</xdr:colOff>
      <xdr:row>36</xdr:row>
      <xdr:rowOff>62370</xdr:rowOff>
    </xdr:to>
    <xdr:sp macro="" textlink="">
      <xdr:nvSpPr>
        <xdr:cNvPr id="530" name="楕円 529"/>
        <xdr:cNvSpPr/>
      </xdr:nvSpPr>
      <xdr:spPr>
        <a:xfrm>
          <a:off x="14541500" y="61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53497</xdr:rowOff>
    </xdr:from>
    <xdr:ext cx="534377" cy="259045"/>
    <xdr:sp macro="" textlink="">
      <xdr:nvSpPr>
        <xdr:cNvPr id="531" name="テキスト ボックス 530"/>
        <xdr:cNvSpPr txBox="1"/>
      </xdr:nvSpPr>
      <xdr:spPr>
        <a:xfrm>
          <a:off x="14325111" y="62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20297</xdr:rowOff>
    </xdr:from>
    <xdr:to>
      <xdr:col>72</xdr:col>
      <xdr:colOff>38100</xdr:colOff>
      <xdr:row>36</xdr:row>
      <xdr:rowOff>121897</xdr:rowOff>
    </xdr:to>
    <xdr:sp macro="" textlink="">
      <xdr:nvSpPr>
        <xdr:cNvPr id="532" name="楕円 531"/>
        <xdr:cNvSpPr/>
      </xdr:nvSpPr>
      <xdr:spPr>
        <a:xfrm>
          <a:off x="13652500" y="61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113024</xdr:rowOff>
    </xdr:from>
    <xdr:ext cx="534377" cy="259045"/>
    <xdr:sp macro="" textlink="">
      <xdr:nvSpPr>
        <xdr:cNvPr id="533" name="テキスト ボックス 532"/>
        <xdr:cNvSpPr txBox="1"/>
      </xdr:nvSpPr>
      <xdr:spPr>
        <a:xfrm>
          <a:off x="13436111" y="62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164932</xdr:rowOff>
    </xdr:from>
    <xdr:to>
      <xdr:col>67</xdr:col>
      <xdr:colOff>101600</xdr:colOff>
      <xdr:row>32</xdr:row>
      <xdr:rowOff>95082</xdr:rowOff>
    </xdr:to>
    <xdr:sp macro="" textlink="">
      <xdr:nvSpPr>
        <xdr:cNvPr id="534" name="楕円 533"/>
        <xdr:cNvSpPr/>
      </xdr:nvSpPr>
      <xdr:spPr>
        <a:xfrm>
          <a:off x="12763500" y="54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111609</xdr:rowOff>
    </xdr:from>
    <xdr:ext cx="534377" cy="259045"/>
    <xdr:sp macro="" textlink="">
      <xdr:nvSpPr>
        <xdr:cNvPr id="535" name="テキスト ボックス 534"/>
        <xdr:cNvSpPr txBox="1"/>
      </xdr:nvSpPr>
      <xdr:spPr>
        <a:xfrm>
          <a:off x="12547111" y="52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52277</xdr:rowOff>
    </xdr:from>
    <xdr:to>
      <xdr:col>85</xdr:col>
      <xdr:colOff>127000</xdr:colOff>
      <xdr:row>58</xdr:row>
      <xdr:rowOff>139646</xdr:rowOff>
    </xdr:to>
    <xdr:cxnSp macro="">
      <xdr:nvCxnSpPr>
        <xdr:cNvPr id="567" name="直線コネクタ 566"/>
        <xdr:cNvCxnSpPr/>
      </xdr:nvCxnSpPr>
      <xdr:spPr>
        <a:xfrm flipV="1">
          <a:off x="15481300" y="9996377"/>
          <a:ext cx="838200" cy="8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139646</xdr:rowOff>
    </xdr:from>
    <xdr:to>
      <xdr:col>81</xdr:col>
      <xdr:colOff>50800</xdr:colOff>
      <xdr:row>59</xdr:row>
      <xdr:rowOff>17116</xdr:rowOff>
    </xdr:to>
    <xdr:cxnSp macro="">
      <xdr:nvCxnSpPr>
        <xdr:cNvPr id="570" name="直線コネクタ 569"/>
        <xdr:cNvCxnSpPr/>
      </xdr:nvCxnSpPr>
      <xdr:spPr>
        <a:xfrm flipV="1">
          <a:off x="14592300" y="1008374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77064</xdr:rowOff>
    </xdr:from>
    <xdr:to>
      <xdr:col>76</xdr:col>
      <xdr:colOff>114300</xdr:colOff>
      <xdr:row>59</xdr:row>
      <xdr:rowOff>17116</xdr:rowOff>
    </xdr:to>
    <xdr:cxnSp macro="">
      <xdr:nvCxnSpPr>
        <xdr:cNvPr id="573" name="直線コネクタ 572"/>
        <xdr:cNvCxnSpPr/>
      </xdr:nvCxnSpPr>
      <xdr:spPr>
        <a:xfrm>
          <a:off x="13703300" y="10021164"/>
          <a:ext cx="889000" cy="1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77064</xdr:rowOff>
    </xdr:from>
    <xdr:to>
      <xdr:col>71</xdr:col>
      <xdr:colOff>177800</xdr:colOff>
      <xdr:row>59</xdr:row>
      <xdr:rowOff>4434</xdr:rowOff>
    </xdr:to>
    <xdr:cxnSp macro="">
      <xdr:nvCxnSpPr>
        <xdr:cNvPr id="576" name="直線コネクタ 575"/>
        <xdr:cNvCxnSpPr/>
      </xdr:nvCxnSpPr>
      <xdr:spPr>
        <a:xfrm flipV="1">
          <a:off x="12814300" y="10021164"/>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1477</xdr:rowOff>
    </xdr:from>
    <xdr:to>
      <xdr:col>85</xdr:col>
      <xdr:colOff>177800</xdr:colOff>
      <xdr:row>58</xdr:row>
      <xdr:rowOff>103077</xdr:rowOff>
    </xdr:to>
    <xdr:sp macro="" textlink="">
      <xdr:nvSpPr>
        <xdr:cNvPr id="586" name="楕円 585"/>
        <xdr:cNvSpPr/>
      </xdr:nvSpPr>
      <xdr:spPr>
        <a:xfrm>
          <a:off x="16268700" y="9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151354</xdr:rowOff>
    </xdr:from>
    <xdr:ext cx="534377" cy="259045"/>
    <xdr:sp macro="" textlink="">
      <xdr:nvSpPr>
        <xdr:cNvPr id="587" name="教育費該当値テキスト"/>
        <xdr:cNvSpPr txBox="1"/>
      </xdr:nvSpPr>
      <xdr:spPr>
        <a:xfrm>
          <a:off x="16370300" y="992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88846</xdr:rowOff>
    </xdr:from>
    <xdr:to>
      <xdr:col>81</xdr:col>
      <xdr:colOff>101600</xdr:colOff>
      <xdr:row>59</xdr:row>
      <xdr:rowOff>18996</xdr:rowOff>
    </xdr:to>
    <xdr:sp macro="" textlink="">
      <xdr:nvSpPr>
        <xdr:cNvPr id="588" name="楕円 587"/>
        <xdr:cNvSpPr/>
      </xdr:nvSpPr>
      <xdr:spPr>
        <a:xfrm>
          <a:off x="15430500" y="100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10123</xdr:rowOff>
    </xdr:from>
    <xdr:ext cx="534377" cy="259045"/>
    <xdr:sp macro="" textlink="">
      <xdr:nvSpPr>
        <xdr:cNvPr id="589" name="テキスト ボックス 588"/>
        <xdr:cNvSpPr txBox="1"/>
      </xdr:nvSpPr>
      <xdr:spPr>
        <a:xfrm>
          <a:off x="15214111" y="101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137766</xdr:rowOff>
    </xdr:from>
    <xdr:to>
      <xdr:col>76</xdr:col>
      <xdr:colOff>165100</xdr:colOff>
      <xdr:row>59</xdr:row>
      <xdr:rowOff>67916</xdr:rowOff>
    </xdr:to>
    <xdr:sp macro="" textlink="">
      <xdr:nvSpPr>
        <xdr:cNvPr id="590" name="楕円 589"/>
        <xdr:cNvSpPr/>
      </xdr:nvSpPr>
      <xdr:spPr>
        <a:xfrm>
          <a:off x="14541500" y="100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59043</xdr:rowOff>
    </xdr:from>
    <xdr:ext cx="534377" cy="259045"/>
    <xdr:sp macro="" textlink="">
      <xdr:nvSpPr>
        <xdr:cNvPr id="591" name="テキスト ボックス 590"/>
        <xdr:cNvSpPr txBox="1"/>
      </xdr:nvSpPr>
      <xdr:spPr>
        <a:xfrm>
          <a:off x="14325111" y="101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26264</xdr:rowOff>
    </xdr:from>
    <xdr:to>
      <xdr:col>72</xdr:col>
      <xdr:colOff>38100</xdr:colOff>
      <xdr:row>58</xdr:row>
      <xdr:rowOff>127864</xdr:rowOff>
    </xdr:to>
    <xdr:sp macro="" textlink="">
      <xdr:nvSpPr>
        <xdr:cNvPr id="592" name="楕円 591"/>
        <xdr:cNvSpPr/>
      </xdr:nvSpPr>
      <xdr:spPr>
        <a:xfrm>
          <a:off x="13652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118991</xdr:rowOff>
    </xdr:from>
    <xdr:ext cx="534377" cy="259045"/>
    <xdr:sp macro="" textlink="">
      <xdr:nvSpPr>
        <xdr:cNvPr id="593" name="テキスト ボックス 592"/>
        <xdr:cNvSpPr txBox="1"/>
      </xdr:nvSpPr>
      <xdr:spPr>
        <a:xfrm>
          <a:off x="13436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125084</xdr:rowOff>
    </xdr:from>
    <xdr:to>
      <xdr:col>67</xdr:col>
      <xdr:colOff>101600</xdr:colOff>
      <xdr:row>59</xdr:row>
      <xdr:rowOff>55234</xdr:rowOff>
    </xdr:to>
    <xdr:sp macro="" textlink="">
      <xdr:nvSpPr>
        <xdr:cNvPr id="594" name="楕円 593"/>
        <xdr:cNvSpPr/>
      </xdr:nvSpPr>
      <xdr:spPr>
        <a:xfrm>
          <a:off x="12763500" y="100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46361</xdr:rowOff>
    </xdr:from>
    <xdr:ext cx="534377" cy="259045"/>
    <xdr:sp macro="" textlink="">
      <xdr:nvSpPr>
        <xdr:cNvPr id="595" name="テキスト ボックス 594"/>
        <xdr:cNvSpPr txBox="1"/>
      </xdr:nvSpPr>
      <xdr:spPr>
        <a:xfrm>
          <a:off x="12547111" y="101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151564</xdr:rowOff>
    </xdr:from>
    <xdr:to>
      <xdr:col>85</xdr:col>
      <xdr:colOff>127000</xdr:colOff>
      <xdr:row>78</xdr:row>
      <xdr:rowOff>131814</xdr:rowOff>
    </xdr:to>
    <xdr:cxnSp macro="">
      <xdr:nvCxnSpPr>
        <xdr:cNvPr id="622" name="直線コネクタ 621"/>
        <xdr:cNvCxnSpPr/>
      </xdr:nvCxnSpPr>
      <xdr:spPr>
        <a:xfrm>
          <a:off x="15481300" y="13181764"/>
          <a:ext cx="838200" cy="3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151564</xdr:rowOff>
    </xdr:from>
    <xdr:to>
      <xdr:col>81</xdr:col>
      <xdr:colOff>50800</xdr:colOff>
      <xdr:row>78</xdr:row>
      <xdr:rowOff>139700</xdr:rowOff>
    </xdr:to>
    <xdr:cxnSp macro="">
      <xdr:nvCxnSpPr>
        <xdr:cNvPr id="625" name="直線コネクタ 624"/>
        <xdr:cNvCxnSpPr/>
      </xdr:nvCxnSpPr>
      <xdr:spPr>
        <a:xfrm flipV="1">
          <a:off x="14592300" y="13181764"/>
          <a:ext cx="889000" cy="3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133894</xdr:rowOff>
    </xdr:from>
    <xdr:to>
      <xdr:col>76</xdr:col>
      <xdr:colOff>114300</xdr:colOff>
      <xdr:row>78</xdr:row>
      <xdr:rowOff>139700</xdr:rowOff>
    </xdr:to>
    <xdr:cxnSp macro="">
      <xdr:nvCxnSpPr>
        <xdr:cNvPr id="628" name="直線コネクタ 627"/>
        <xdr:cNvCxnSpPr/>
      </xdr:nvCxnSpPr>
      <xdr:spPr>
        <a:xfrm>
          <a:off x="13703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133894</xdr:rowOff>
    </xdr:from>
    <xdr:to>
      <xdr:col>71</xdr:col>
      <xdr:colOff>177800</xdr:colOff>
      <xdr:row>78</xdr:row>
      <xdr:rowOff>139700</xdr:rowOff>
    </xdr:to>
    <xdr:cxnSp macro="">
      <xdr:nvCxnSpPr>
        <xdr:cNvPr id="631" name="直線コネクタ 630"/>
        <xdr:cNvCxnSpPr/>
      </xdr:nvCxnSpPr>
      <xdr:spPr>
        <a:xfrm flipV="1">
          <a:off x="12814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81014</xdr:rowOff>
    </xdr:from>
    <xdr:to>
      <xdr:col>85</xdr:col>
      <xdr:colOff>177800</xdr:colOff>
      <xdr:row>79</xdr:row>
      <xdr:rowOff>11164</xdr:rowOff>
    </xdr:to>
    <xdr:sp macro="" textlink="">
      <xdr:nvSpPr>
        <xdr:cNvPr id="641" name="楕円 640"/>
        <xdr:cNvSpPr/>
      </xdr:nvSpPr>
      <xdr:spPr>
        <a:xfrm>
          <a:off x="16268700" y="134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167391</xdr:rowOff>
    </xdr:from>
    <xdr:ext cx="378565" cy="259045"/>
    <xdr:sp macro="" textlink="">
      <xdr:nvSpPr>
        <xdr:cNvPr id="642" name="災害復旧費該当値テキスト"/>
        <xdr:cNvSpPr txBox="1"/>
      </xdr:nvSpPr>
      <xdr:spPr>
        <a:xfrm>
          <a:off x="16370300" y="13369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100764</xdr:rowOff>
    </xdr:from>
    <xdr:to>
      <xdr:col>81</xdr:col>
      <xdr:colOff>101600</xdr:colOff>
      <xdr:row>77</xdr:row>
      <xdr:rowOff>30914</xdr:rowOff>
    </xdr:to>
    <xdr:sp macro="" textlink="">
      <xdr:nvSpPr>
        <xdr:cNvPr id="643" name="楕円 642"/>
        <xdr:cNvSpPr/>
      </xdr:nvSpPr>
      <xdr:spPr>
        <a:xfrm>
          <a:off x="15430500" y="13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47441</xdr:rowOff>
    </xdr:from>
    <xdr:ext cx="534377" cy="259045"/>
    <xdr:sp macro="" textlink="">
      <xdr:nvSpPr>
        <xdr:cNvPr id="644" name="テキスト ボックス 643"/>
        <xdr:cNvSpPr txBox="1"/>
      </xdr:nvSpPr>
      <xdr:spPr>
        <a:xfrm>
          <a:off x="15214111" y="129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83094</xdr:rowOff>
    </xdr:from>
    <xdr:to>
      <xdr:col>72</xdr:col>
      <xdr:colOff>38100</xdr:colOff>
      <xdr:row>79</xdr:row>
      <xdr:rowOff>13244</xdr:rowOff>
    </xdr:to>
    <xdr:sp macro="" textlink="">
      <xdr:nvSpPr>
        <xdr:cNvPr id="647" name="楕円 646"/>
        <xdr:cNvSpPr/>
      </xdr:nvSpPr>
      <xdr:spPr>
        <a:xfrm>
          <a:off x="13652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4371</xdr:rowOff>
    </xdr:from>
    <xdr:ext cx="378565" cy="259045"/>
    <xdr:sp macro="" textlink="">
      <xdr:nvSpPr>
        <xdr:cNvPr id="648" name="テキスト ボックス 647"/>
        <xdr:cNvSpPr txBox="1"/>
      </xdr:nvSpPr>
      <xdr:spPr>
        <a:xfrm>
          <a:off x="13514017" y="1354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106590</xdr:rowOff>
    </xdr:from>
    <xdr:to>
      <xdr:col>85</xdr:col>
      <xdr:colOff>127000</xdr:colOff>
      <xdr:row>95</xdr:row>
      <xdr:rowOff>89608</xdr:rowOff>
    </xdr:to>
    <xdr:cxnSp macro="">
      <xdr:nvCxnSpPr>
        <xdr:cNvPr id="683" name="直線コネクタ 682"/>
        <xdr:cNvCxnSpPr/>
      </xdr:nvCxnSpPr>
      <xdr:spPr>
        <a:xfrm flipV="1">
          <a:off x="15481300" y="16222890"/>
          <a:ext cx="838200" cy="1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74377</xdr:rowOff>
    </xdr:from>
    <xdr:to>
      <xdr:col>81</xdr:col>
      <xdr:colOff>50800</xdr:colOff>
      <xdr:row>95</xdr:row>
      <xdr:rowOff>89608</xdr:rowOff>
    </xdr:to>
    <xdr:cxnSp macro="">
      <xdr:nvCxnSpPr>
        <xdr:cNvPr id="686" name="直線コネクタ 685"/>
        <xdr:cNvCxnSpPr/>
      </xdr:nvCxnSpPr>
      <xdr:spPr>
        <a:xfrm>
          <a:off x="14592300" y="16362127"/>
          <a:ext cx="889000" cy="1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29124</xdr:rowOff>
    </xdr:from>
    <xdr:to>
      <xdr:col>76</xdr:col>
      <xdr:colOff>114300</xdr:colOff>
      <xdr:row>95</xdr:row>
      <xdr:rowOff>74377</xdr:rowOff>
    </xdr:to>
    <xdr:cxnSp macro="">
      <xdr:nvCxnSpPr>
        <xdr:cNvPr id="689" name="直線コネクタ 688"/>
        <xdr:cNvCxnSpPr/>
      </xdr:nvCxnSpPr>
      <xdr:spPr>
        <a:xfrm>
          <a:off x="13703300" y="16316874"/>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1" name="テキスト ボックス 690"/>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29124</xdr:rowOff>
    </xdr:from>
    <xdr:to>
      <xdr:col>71</xdr:col>
      <xdr:colOff>177800</xdr:colOff>
      <xdr:row>95</xdr:row>
      <xdr:rowOff>30886</xdr:rowOff>
    </xdr:to>
    <xdr:cxnSp macro="">
      <xdr:nvCxnSpPr>
        <xdr:cNvPr id="692" name="直線コネクタ 691"/>
        <xdr:cNvCxnSpPr/>
      </xdr:nvCxnSpPr>
      <xdr:spPr>
        <a:xfrm flipV="1">
          <a:off x="12814300" y="16316874"/>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4" name="テキスト ボックス 693"/>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55790</xdr:rowOff>
    </xdr:from>
    <xdr:to>
      <xdr:col>85</xdr:col>
      <xdr:colOff>177800</xdr:colOff>
      <xdr:row>94</xdr:row>
      <xdr:rowOff>157390</xdr:rowOff>
    </xdr:to>
    <xdr:sp macro="" textlink="">
      <xdr:nvSpPr>
        <xdr:cNvPr id="702" name="楕円 701"/>
        <xdr:cNvSpPr/>
      </xdr:nvSpPr>
      <xdr:spPr>
        <a:xfrm>
          <a:off x="16268700" y="161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78667</xdr:rowOff>
    </xdr:from>
    <xdr:ext cx="534377" cy="259045"/>
    <xdr:sp macro="" textlink="">
      <xdr:nvSpPr>
        <xdr:cNvPr id="703" name="公債費該当値テキスト"/>
        <xdr:cNvSpPr txBox="1"/>
      </xdr:nvSpPr>
      <xdr:spPr>
        <a:xfrm>
          <a:off x="16370300" y="160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38808</xdr:rowOff>
    </xdr:from>
    <xdr:to>
      <xdr:col>81</xdr:col>
      <xdr:colOff>101600</xdr:colOff>
      <xdr:row>95</xdr:row>
      <xdr:rowOff>140408</xdr:rowOff>
    </xdr:to>
    <xdr:sp macro="" textlink="">
      <xdr:nvSpPr>
        <xdr:cNvPr id="704" name="楕円 703"/>
        <xdr:cNvSpPr/>
      </xdr:nvSpPr>
      <xdr:spPr>
        <a:xfrm>
          <a:off x="15430500" y="163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156935</xdr:rowOff>
    </xdr:from>
    <xdr:ext cx="534377" cy="259045"/>
    <xdr:sp macro="" textlink="">
      <xdr:nvSpPr>
        <xdr:cNvPr id="705" name="テキスト ボックス 704"/>
        <xdr:cNvSpPr txBox="1"/>
      </xdr:nvSpPr>
      <xdr:spPr>
        <a:xfrm>
          <a:off x="15214111" y="161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23577</xdr:rowOff>
    </xdr:from>
    <xdr:to>
      <xdr:col>76</xdr:col>
      <xdr:colOff>165100</xdr:colOff>
      <xdr:row>95</xdr:row>
      <xdr:rowOff>125177</xdr:rowOff>
    </xdr:to>
    <xdr:sp macro="" textlink="">
      <xdr:nvSpPr>
        <xdr:cNvPr id="706" name="楕円 705"/>
        <xdr:cNvSpPr/>
      </xdr:nvSpPr>
      <xdr:spPr>
        <a:xfrm>
          <a:off x="14541500" y="163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141704</xdr:rowOff>
    </xdr:from>
    <xdr:ext cx="534377" cy="259045"/>
    <xdr:sp macro="" textlink="">
      <xdr:nvSpPr>
        <xdr:cNvPr id="707" name="テキスト ボックス 706"/>
        <xdr:cNvSpPr txBox="1"/>
      </xdr:nvSpPr>
      <xdr:spPr>
        <a:xfrm>
          <a:off x="14325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149774</xdr:rowOff>
    </xdr:from>
    <xdr:to>
      <xdr:col>72</xdr:col>
      <xdr:colOff>38100</xdr:colOff>
      <xdr:row>95</xdr:row>
      <xdr:rowOff>79924</xdr:rowOff>
    </xdr:to>
    <xdr:sp macro="" textlink="">
      <xdr:nvSpPr>
        <xdr:cNvPr id="708" name="楕円 707"/>
        <xdr:cNvSpPr/>
      </xdr:nvSpPr>
      <xdr:spPr>
        <a:xfrm>
          <a:off x="13652500" y="162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96451</xdr:rowOff>
    </xdr:from>
    <xdr:ext cx="534377" cy="259045"/>
    <xdr:sp macro="" textlink="">
      <xdr:nvSpPr>
        <xdr:cNvPr id="709" name="テキスト ボックス 708"/>
        <xdr:cNvSpPr txBox="1"/>
      </xdr:nvSpPr>
      <xdr:spPr>
        <a:xfrm>
          <a:off x="13436111" y="160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151536</xdr:rowOff>
    </xdr:from>
    <xdr:to>
      <xdr:col>67</xdr:col>
      <xdr:colOff>101600</xdr:colOff>
      <xdr:row>95</xdr:row>
      <xdr:rowOff>81686</xdr:rowOff>
    </xdr:to>
    <xdr:sp macro="" textlink="">
      <xdr:nvSpPr>
        <xdr:cNvPr id="710" name="楕円 709"/>
        <xdr:cNvSpPr/>
      </xdr:nvSpPr>
      <xdr:spPr>
        <a:xfrm>
          <a:off x="127635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98213</xdr:rowOff>
    </xdr:from>
    <xdr:ext cx="534377" cy="259045"/>
    <xdr:sp macro="" textlink="">
      <xdr:nvSpPr>
        <xdr:cNvPr id="711" name="テキスト ボックス 710"/>
        <xdr:cNvSpPr txBox="1"/>
      </xdr:nvSpPr>
      <xdr:spPr>
        <a:xfrm>
          <a:off x="12547111" y="160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31877</xdr:rowOff>
    </xdr:from>
    <xdr:to>
      <xdr:col>116</xdr:col>
      <xdr:colOff>62864</xdr:colOff>
      <xdr:row>39</xdr:row>
      <xdr:rowOff>44450</xdr:rowOff>
    </xdr:to>
    <xdr:cxnSp macro="">
      <xdr:nvCxnSpPr>
        <xdr:cNvPr id="735" name="直線コネクタ 734"/>
        <xdr:cNvCxnSpPr/>
      </xdr:nvCxnSpPr>
      <xdr:spPr>
        <a:xfrm flipV="1">
          <a:off x="22159595" y="5518277"/>
          <a:ext cx="1269"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72788</xdr:rowOff>
    </xdr:from>
    <xdr:ext cx="249299" cy="259045"/>
    <xdr:sp macro="" textlink="">
      <xdr:nvSpPr>
        <xdr:cNvPr id="736" name="諸支出金最小値テキスト"/>
        <xdr:cNvSpPr txBox="1"/>
      </xdr:nvSpPr>
      <xdr:spPr>
        <a:xfrm>
          <a:off x="22212300" y="675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150004</xdr:rowOff>
    </xdr:from>
    <xdr:ext cx="469744" cy="259045"/>
    <xdr:sp macro="" textlink="">
      <xdr:nvSpPr>
        <xdr:cNvPr id="738" name="諸支出金最大値テキスト"/>
        <xdr:cNvSpPr txBox="1"/>
      </xdr:nvSpPr>
      <xdr:spPr>
        <a:xfrm>
          <a:off x="22212300" y="52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31877</xdr:rowOff>
    </xdr:from>
    <xdr:to>
      <xdr:col>116</xdr:col>
      <xdr:colOff>152400</xdr:colOff>
      <xdr:row>32</xdr:row>
      <xdr:rowOff>31877</xdr:rowOff>
    </xdr:to>
    <xdr:cxnSp macro="">
      <xdr:nvCxnSpPr>
        <xdr:cNvPr id="739" name="直線コネクタ 738"/>
        <xdr:cNvCxnSpPr/>
      </xdr:nvCxnSpPr>
      <xdr:spPr>
        <a:xfrm>
          <a:off x="22072600" y="55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31877</xdr:rowOff>
    </xdr:from>
    <xdr:to>
      <xdr:col>116</xdr:col>
      <xdr:colOff>63500</xdr:colOff>
      <xdr:row>33</xdr:row>
      <xdr:rowOff>86360</xdr:rowOff>
    </xdr:to>
    <xdr:cxnSp macro="">
      <xdr:nvCxnSpPr>
        <xdr:cNvPr id="740" name="直線コネクタ 739"/>
        <xdr:cNvCxnSpPr/>
      </xdr:nvCxnSpPr>
      <xdr:spPr>
        <a:xfrm flipV="1">
          <a:off x="21323300" y="5518277"/>
          <a:ext cx="8382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117238</xdr:rowOff>
    </xdr:from>
    <xdr:ext cx="313932" cy="259045"/>
    <xdr:sp macro="" textlink="">
      <xdr:nvSpPr>
        <xdr:cNvPr id="741" name="諸支出金平均値テキスト"/>
        <xdr:cNvSpPr txBox="1"/>
      </xdr:nvSpPr>
      <xdr:spPr>
        <a:xfrm>
          <a:off x="22212300" y="66323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138811</xdr:rowOff>
    </xdr:from>
    <xdr:to>
      <xdr:col>116</xdr:col>
      <xdr:colOff>114300</xdr:colOff>
      <xdr:row>39</xdr:row>
      <xdr:rowOff>68961</xdr:rowOff>
    </xdr:to>
    <xdr:sp macro="" textlink="">
      <xdr:nvSpPr>
        <xdr:cNvPr id="742" name="フローチャート: 判断 741"/>
        <xdr:cNvSpPr/>
      </xdr:nvSpPr>
      <xdr:spPr>
        <a:xfrm>
          <a:off x="221107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76835</xdr:rowOff>
    </xdr:from>
    <xdr:to>
      <xdr:col>111</xdr:col>
      <xdr:colOff>177800</xdr:colOff>
      <xdr:row>33</xdr:row>
      <xdr:rowOff>86360</xdr:rowOff>
    </xdr:to>
    <xdr:cxnSp macro="">
      <xdr:nvCxnSpPr>
        <xdr:cNvPr id="743" name="直線コネクタ 742"/>
        <xdr:cNvCxnSpPr/>
      </xdr:nvCxnSpPr>
      <xdr:spPr>
        <a:xfrm>
          <a:off x="20434300" y="539178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126238</xdr:rowOff>
    </xdr:from>
    <xdr:to>
      <xdr:col>112</xdr:col>
      <xdr:colOff>38100</xdr:colOff>
      <xdr:row>39</xdr:row>
      <xdr:rowOff>56388</xdr:rowOff>
    </xdr:to>
    <xdr:sp macro="" textlink="">
      <xdr:nvSpPr>
        <xdr:cNvPr id="744" name="フローチャート: 判断 743"/>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47515</xdr:rowOff>
    </xdr:from>
    <xdr:ext cx="378565" cy="259045"/>
    <xdr:sp macro="" textlink="">
      <xdr:nvSpPr>
        <xdr:cNvPr id="745" name="テキスト ボックス 744"/>
        <xdr:cNvSpPr txBox="1"/>
      </xdr:nvSpPr>
      <xdr:spPr>
        <a:xfrm>
          <a:off x="21134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89027</xdr:rowOff>
    </xdr:from>
    <xdr:to>
      <xdr:col>107</xdr:col>
      <xdr:colOff>50800</xdr:colOff>
      <xdr:row>31</xdr:row>
      <xdr:rowOff>76835</xdr:rowOff>
    </xdr:to>
    <xdr:cxnSp macro="">
      <xdr:nvCxnSpPr>
        <xdr:cNvPr id="746" name="直線コネクタ 745"/>
        <xdr:cNvCxnSpPr/>
      </xdr:nvCxnSpPr>
      <xdr:spPr>
        <a:xfrm>
          <a:off x="19545300" y="5232527"/>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136525</xdr:rowOff>
    </xdr:from>
    <xdr:to>
      <xdr:col>107</xdr:col>
      <xdr:colOff>101600</xdr:colOff>
      <xdr:row>39</xdr:row>
      <xdr:rowOff>66675</xdr:rowOff>
    </xdr:to>
    <xdr:sp macro="" textlink="">
      <xdr:nvSpPr>
        <xdr:cNvPr id="747" name="フローチャート: 判断 746"/>
        <xdr:cNvSpPr/>
      </xdr:nvSpPr>
      <xdr:spPr>
        <a:xfrm>
          <a:off x="20383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57802</xdr:rowOff>
    </xdr:from>
    <xdr:ext cx="313932" cy="259045"/>
    <xdr:sp macro="" textlink="">
      <xdr:nvSpPr>
        <xdr:cNvPr id="748" name="テキスト ボックス 747"/>
        <xdr:cNvSpPr txBox="1"/>
      </xdr:nvSpPr>
      <xdr:spPr>
        <a:xfrm>
          <a:off x="20277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89027</xdr:rowOff>
    </xdr:from>
    <xdr:to>
      <xdr:col>102</xdr:col>
      <xdr:colOff>114300</xdr:colOff>
      <xdr:row>34</xdr:row>
      <xdr:rowOff>3302</xdr:rowOff>
    </xdr:to>
    <xdr:cxnSp macro="">
      <xdr:nvCxnSpPr>
        <xdr:cNvPr id="749" name="直線コネクタ 748"/>
        <xdr:cNvCxnSpPr/>
      </xdr:nvCxnSpPr>
      <xdr:spPr>
        <a:xfrm flipV="1">
          <a:off x="18656300" y="5232527"/>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123571</xdr:rowOff>
    </xdr:from>
    <xdr:to>
      <xdr:col>102</xdr:col>
      <xdr:colOff>165100</xdr:colOff>
      <xdr:row>39</xdr:row>
      <xdr:rowOff>53721</xdr:rowOff>
    </xdr:to>
    <xdr:sp macro="" textlink="">
      <xdr:nvSpPr>
        <xdr:cNvPr id="750" name="フローチャート: 判断 749"/>
        <xdr:cNvSpPr/>
      </xdr:nvSpPr>
      <xdr:spPr>
        <a:xfrm>
          <a:off x="19494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44848</xdr:rowOff>
    </xdr:from>
    <xdr:ext cx="378565" cy="259045"/>
    <xdr:sp macro="" textlink="">
      <xdr:nvSpPr>
        <xdr:cNvPr id="751" name="テキスト ボックス 750"/>
        <xdr:cNvSpPr txBox="1"/>
      </xdr:nvSpPr>
      <xdr:spPr>
        <a:xfrm>
          <a:off x="19356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144526</xdr:rowOff>
    </xdr:from>
    <xdr:to>
      <xdr:col>98</xdr:col>
      <xdr:colOff>38100</xdr:colOff>
      <xdr:row>39</xdr:row>
      <xdr:rowOff>74676</xdr:rowOff>
    </xdr:to>
    <xdr:sp macro="" textlink="">
      <xdr:nvSpPr>
        <xdr:cNvPr id="752" name="フローチャート: 判断 751"/>
        <xdr:cNvSpPr/>
      </xdr:nvSpPr>
      <xdr:spPr>
        <a:xfrm>
          <a:off x="18605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65803</xdr:rowOff>
    </xdr:from>
    <xdr:ext cx="313932" cy="259045"/>
    <xdr:sp macro="" textlink="">
      <xdr:nvSpPr>
        <xdr:cNvPr id="753" name="テキスト ボックス 752"/>
        <xdr:cNvSpPr txBox="1"/>
      </xdr:nvSpPr>
      <xdr:spPr>
        <a:xfrm>
          <a:off x="18499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152527</xdr:rowOff>
    </xdr:from>
    <xdr:to>
      <xdr:col>116</xdr:col>
      <xdr:colOff>114300</xdr:colOff>
      <xdr:row>32</xdr:row>
      <xdr:rowOff>82677</xdr:rowOff>
    </xdr:to>
    <xdr:sp macro="" textlink="">
      <xdr:nvSpPr>
        <xdr:cNvPr id="759" name="楕円 758"/>
        <xdr:cNvSpPr/>
      </xdr:nvSpPr>
      <xdr:spPr>
        <a:xfrm>
          <a:off x="22110700" y="5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105554</xdr:rowOff>
    </xdr:from>
    <xdr:ext cx="469744" cy="259045"/>
    <xdr:sp macro="" textlink="">
      <xdr:nvSpPr>
        <xdr:cNvPr id="760" name="諸支出金該当値テキスト"/>
        <xdr:cNvSpPr txBox="1"/>
      </xdr:nvSpPr>
      <xdr:spPr>
        <a:xfrm>
          <a:off x="22212300" y="54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35560</xdr:rowOff>
    </xdr:from>
    <xdr:to>
      <xdr:col>112</xdr:col>
      <xdr:colOff>38100</xdr:colOff>
      <xdr:row>33</xdr:row>
      <xdr:rowOff>137160</xdr:rowOff>
    </xdr:to>
    <xdr:sp macro="" textlink="">
      <xdr:nvSpPr>
        <xdr:cNvPr id="761" name="楕円 760"/>
        <xdr:cNvSpPr/>
      </xdr:nvSpPr>
      <xdr:spPr>
        <a:xfrm>
          <a:off x="21272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153687</xdr:rowOff>
    </xdr:from>
    <xdr:ext cx="469744" cy="259045"/>
    <xdr:sp macro="" textlink="">
      <xdr:nvSpPr>
        <xdr:cNvPr id="762" name="テキスト ボックス 761"/>
        <xdr:cNvSpPr txBox="1"/>
      </xdr:nvSpPr>
      <xdr:spPr>
        <a:xfrm>
          <a:off x="21088428"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26035</xdr:rowOff>
    </xdr:from>
    <xdr:to>
      <xdr:col>107</xdr:col>
      <xdr:colOff>101600</xdr:colOff>
      <xdr:row>31</xdr:row>
      <xdr:rowOff>127635</xdr:rowOff>
    </xdr:to>
    <xdr:sp macro="" textlink="">
      <xdr:nvSpPr>
        <xdr:cNvPr id="763" name="楕円 762"/>
        <xdr:cNvSpPr/>
      </xdr:nvSpPr>
      <xdr:spPr>
        <a:xfrm>
          <a:off x="20383500" y="53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144162</xdr:rowOff>
    </xdr:from>
    <xdr:ext cx="469744" cy="259045"/>
    <xdr:sp macro="" textlink="">
      <xdr:nvSpPr>
        <xdr:cNvPr id="764" name="テキスト ボックス 763"/>
        <xdr:cNvSpPr txBox="1"/>
      </xdr:nvSpPr>
      <xdr:spPr>
        <a:xfrm>
          <a:off x="20199428" y="511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38227</xdr:rowOff>
    </xdr:from>
    <xdr:to>
      <xdr:col>102</xdr:col>
      <xdr:colOff>165100</xdr:colOff>
      <xdr:row>30</xdr:row>
      <xdr:rowOff>139827</xdr:rowOff>
    </xdr:to>
    <xdr:sp macro="" textlink="">
      <xdr:nvSpPr>
        <xdr:cNvPr id="765" name="楕円 764"/>
        <xdr:cNvSpPr/>
      </xdr:nvSpPr>
      <xdr:spPr>
        <a:xfrm>
          <a:off x="19494500" y="5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156354</xdr:rowOff>
    </xdr:from>
    <xdr:ext cx="469744" cy="259045"/>
    <xdr:sp macro="" textlink="">
      <xdr:nvSpPr>
        <xdr:cNvPr id="766" name="テキスト ボックス 765"/>
        <xdr:cNvSpPr txBox="1"/>
      </xdr:nvSpPr>
      <xdr:spPr>
        <a:xfrm>
          <a:off x="19310428" y="495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123952</xdr:rowOff>
    </xdr:from>
    <xdr:to>
      <xdr:col>98</xdr:col>
      <xdr:colOff>38100</xdr:colOff>
      <xdr:row>34</xdr:row>
      <xdr:rowOff>54102</xdr:rowOff>
    </xdr:to>
    <xdr:sp macro="" textlink="">
      <xdr:nvSpPr>
        <xdr:cNvPr id="767" name="楕円 766"/>
        <xdr:cNvSpPr/>
      </xdr:nvSpPr>
      <xdr:spPr>
        <a:xfrm>
          <a:off x="18605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70629</xdr:rowOff>
    </xdr:from>
    <xdr:ext cx="469744" cy="259045"/>
    <xdr:sp macro="" textlink="">
      <xdr:nvSpPr>
        <xdr:cNvPr id="768" name="テキスト ボックス 767"/>
        <xdr:cNvSpPr txBox="1"/>
      </xdr:nvSpPr>
      <xdr:spPr>
        <a:xfrm>
          <a:off x="18421428"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類似団体平均と比較して乖離が大きい「衛生費」・</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「諸支出金」について記載する。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・「衛生費」については、病院事業会計への</a:t>
          </a:r>
          <a:r>
            <a:rPr kumimoji="1" lang="ja-JP" altLang="en-US" sz="1100">
              <a:solidFill>
                <a:sysClr val="windowText" lastClr="000000"/>
              </a:solidFill>
              <a:effectLst/>
              <a:latin typeface="+mn-lt"/>
              <a:ea typeface="+mn-ea"/>
              <a:cs typeface="+mn-cs"/>
            </a:rPr>
            <a:t>繰出金や一般廃棄物処理施設等の一部事務組合への負担金などに</a:t>
          </a:r>
          <a:r>
            <a:rPr kumimoji="1" lang="ja-JP" altLang="ja-JP" sz="1100">
              <a:solidFill>
                <a:sysClr val="windowText" lastClr="000000"/>
              </a:solidFill>
              <a:effectLst/>
              <a:latin typeface="+mn-lt"/>
              <a:ea typeface="+mn-ea"/>
              <a:cs typeface="+mn-cs"/>
            </a:rPr>
            <a:t>よるものである。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・「公債費」については、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年度の公的資金借換債の最終償還年分を令和元年度に繰上償還したため乖離が大きくなっている。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・「諸支出金」については、土地開発公社整理に係る土地取得費によるものである。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財政調整基金については、</a:t>
          </a:r>
          <a:r>
            <a:rPr kumimoji="1" lang="ja-JP" altLang="en-US" sz="1100">
              <a:solidFill>
                <a:sysClr val="windowText" lastClr="000000"/>
              </a:solidFill>
              <a:effectLst/>
              <a:latin typeface="+mn-lt"/>
              <a:ea typeface="+mn-ea"/>
              <a:cs typeface="+mn-cs"/>
            </a:rPr>
            <a:t>個人市民が減少するなど市税全体が減少したほか、社会保障経費の増加に加え、公債費が依然として高い水準もあることや、</a:t>
          </a:r>
          <a:r>
            <a:rPr kumimoji="1" lang="ja-JP" altLang="ja-JP" sz="1100">
              <a:solidFill>
                <a:sysClr val="windowText" lastClr="000000"/>
              </a:solidFill>
              <a:effectLst/>
              <a:latin typeface="+mn-lt"/>
              <a:ea typeface="+mn-ea"/>
              <a:cs typeface="+mn-cs"/>
            </a:rPr>
            <a:t>病院事業会計</a:t>
          </a:r>
          <a:r>
            <a:rPr kumimoji="1" lang="ja-JP" altLang="en-US" sz="1100">
              <a:solidFill>
                <a:sysClr val="windowText" lastClr="000000"/>
              </a:solidFill>
              <a:effectLst/>
              <a:latin typeface="+mn-lt"/>
              <a:ea typeface="+mn-ea"/>
              <a:cs typeface="+mn-cs"/>
            </a:rPr>
            <a:t>での常勤医師の不足や患者数の減少による収入減などへの経営支援に伴い、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年連続繰入を実施したことで基金</a:t>
          </a:r>
          <a:r>
            <a:rPr kumimoji="1" lang="ja-JP" altLang="ja-JP" sz="1100">
              <a:solidFill>
                <a:sysClr val="windowText" lastClr="000000"/>
              </a:solidFill>
              <a:effectLst/>
              <a:latin typeface="+mn-lt"/>
              <a:ea typeface="+mn-ea"/>
              <a:cs typeface="+mn-cs"/>
            </a:rPr>
            <a:t>残高が</a:t>
          </a:r>
          <a:r>
            <a:rPr kumimoji="1" lang="en-US" altLang="ja-JP" sz="1100">
              <a:solidFill>
                <a:sysClr val="windowText" lastClr="000000"/>
              </a:solidFill>
              <a:effectLst/>
              <a:latin typeface="+mn-lt"/>
              <a:ea typeface="+mn-ea"/>
              <a:cs typeface="+mn-cs"/>
            </a:rPr>
            <a:t>14.55</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実質単年度収支について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年度の公的資金借換債の最終償還年分を令和元年度に繰上償還した</a:t>
          </a:r>
          <a:r>
            <a:rPr kumimoji="1" lang="ja-JP" altLang="en-US" sz="1100">
              <a:solidFill>
                <a:sysClr val="windowText" lastClr="000000"/>
              </a:solidFill>
              <a:effectLst/>
              <a:latin typeface="+mn-lt"/>
              <a:ea typeface="+mn-ea"/>
              <a:cs typeface="+mn-cs"/>
            </a:rPr>
            <a:t>こともあり</a:t>
          </a:r>
          <a:r>
            <a:rPr kumimoji="1" lang="en-US" altLang="ja-JP" sz="1100">
              <a:solidFill>
                <a:sysClr val="windowText" lastClr="000000"/>
              </a:solidFill>
              <a:effectLst/>
              <a:latin typeface="+mn-lt"/>
              <a:ea typeface="+mn-ea"/>
              <a:cs typeface="+mn-cs"/>
            </a:rPr>
            <a:t>2.38</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年度までは赤字額が黒字額を上回り、平成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年度以降は黒字額の方が上回る状況の中、平成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国民健康保険事業特別会計の赤字が</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年振りに解消され全会計で黒字となったが、</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については、病院事業会計で常勤医師の不足や患者数の減少に伴う収入の減などの影響によ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資金不足</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拡大</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ものの、</a:t>
          </a:r>
          <a:r>
            <a:rPr kumimoji="1" lang="ja-JP" altLang="en-US" sz="1100">
              <a:solidFill>
                <a:sysClr val="windowText" lastClr="000000"/>
              </a:solidFill>
              <a:effectLst/>
              <a:latin typeface="+mn-lt"/>
              <a:ea typeface="+mn-ea"/>
              <a:cs typeface="+mn-cs"/>
            </a:rPr>
            <a:t>主に一般会計及び水道事業会計の黒字により連結では黒字となっているが、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年度決算以降</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a:t>
          </a:r>
          <a:r>
            <a:rPr kumimoji="1" lang="ja-JP" altLang="ja-JP" sz="1100">
              <a:solidFill>
                <a:sysClr val="windowText" lastClr="000000"/>
              </a:solidFill>
              <a:effectLst/>
              <a:latin typeface="+mn-lt"/>
              <a:ea typeface="+mn-ea"/>
              <a:cs typeface="+mn-cs"/>
            </a:rPr>
            <a:t>連続資金不足が生じたことから、平成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年度からの新・留萌市立病院改革プランに基づき安定的な経営を目指して今後さらなる努力を続けなければならない。</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13704541</v>
      </c>
      <c r="BO4" s="431"/>
      <c r="BP4" s="431"/>
      <c r="BQ4" s="431"/>
      <c r="BR4" s="431"/>
      <c r="BS4" s="431"/>
      <c r="BT4" s="431"/>
      <c r="BU4" s="432"/>
      <c r="BV4" s="430">
        <v>13956642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13412428</v>
      </c>
      <c r="BO5" s="468"/>
      <c r="BP5" s="468"/>
      <c r="BQ5" s="468"/>
      <c r="BR5" s="468"/>
      <c r="BS5" s="468"/>
      <c r="BT5" s="468"/>
      <c r="BU5" s="469"/>
      <c r="BV5" s="467">
        <v>13736542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96.7</v>
      </c>
      <c r="CU5" s="465"/>
      <c r="CV5" s="465"/>
      <c r="CW5" s="465"/>
      <c r="CX5" s="465"/>
      <c r="CY5" s="465"/>
      <c r="CZ5" s="465"/>
      <c r="DA5" s="466"/>
      <c r="DB5" s="464">
        <v>93.9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292113</v>
      </c>
      <c r="BO6" s="468"/>
      <c r="BP6" s="468"/>
      <c r="BQ6" s="468"/>
      <c r="BR6" s="468"/>
      <c r="BS6" s="468"/>
      <c r="BT6" s="468"/>
      <c r="BU6" s="469"/>
      <c r="BV6" s="467">
        <v>220100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100.1</v>
      </c>
      <c r="CU6" s="505"/>
      <c r="CV6" s="505"/>
      <c r="CW6" s="505"/>
      <c r="CX6" s="505"/>
      <c r="CY6" s="505"/>
      <c r="CZ6" s="505"/>
      <c r="DA6" s="506"/>
      <c r="DB6" s="504">
        <v>98.2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1042</v>
      </c>
      <c r="BO7" s="468"/>
      <c r="BP7" s="468"/>
      <c r="BQ7" s="468"/>
      <c r="BR7" s="468"/>
      <c r="BS7" s="468"/>
      <c r="BT7" s="468"/>
      <c r="BU7" s="469"/>
      <c r="BV7" s="467">
        <v>4094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7459883</v>
      </c>
      <c r="CU7" s="468"/>
      <c r="CV7" s="468"/>
      <c r="CW7" s="468"/>
      <c r="CX7" s="468"/>
      <c r="CY7" s="468"/>
      <c r="CZ7" s="468"/>
      <c r="DA7" s="469"/>
      <c r="DB7" s="467">
        <v>7490569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291071</v>
      </c>
      <c r="BO8" s="468"/>
      <c r="BP8" s="468"/>
      <c r="BQ8" s="468"/>
      <c r="BR8" s="468"/>
      <c r="BS8" s="468"/>
      <c r="BT8" s="468"/>
      <c r="BU8" s="469"/>
      <c r="BV8" s="467">
        <v>216006</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0.32</v>
      </c>
      <c r="CU8" s="508"/>
      <c r="CV8" s="508"/>
      <c r="CW8" s="508"/>
      <c r="CX8" s="508"/>
      <c r="CY8" s="508"/>
      <c r="CZ8" s="508"/>
      <c r="DA8" s="509"/>
      <c r="DB8" s="507">
        <v>0.32</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22221</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75065</v>
      </c>
      <c r="BO9" s="468"/>
      <c r="BP9" s="468"/>
      <c r="BQ9" s="468"/>
      <c r="BR9" s="468"/>
      <c r="BS9" s="468"/>
      <c r="BT9" s="468"/>
      <c r="BU9" s="469"/>
      <c r="BV9" s="467">
        <v>-2548</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19.5</v>
      </c>
      <c r="CU9" s="465"/>
      <c r="CV9" s="465"/>
      <c r="CW9" s="465"/>
      <c r="CX9" s="465"/>
      <c r="CY9" s="465"/>
      <c r="CZ9" s="465"/>
      <c r="DA9" s="466"/>
      <c r="DB9" s="464">
        <v>16.3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115</v>
      </c>
      <c r="M10" s="497"/>
      <c r="N10" s="497"/>
      <c r="O10" s="497"/>
      <c r="P10" s="497"/>
      <c r="Q10" s="498"/>
      <c r="R10" s="518">
        <v>24457</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108100</v>
      </c>
      <c r="BO10" s="468"/>
      <c r="BP10" s="468"/>
      <c r="BQ10" s="468"/>
      <c r="BR10" s="468"/>
      <c r="BS10" s="468"/>
      <c r="BT10" s="468"/>
      <c r="BU10" s="469"/>
      <c r="BV10" s="467">
        <v>109381</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93</v>
      </c>
      <c r="AV11" s="500"/>
      <c r="AW11" s="500"/>
      <c r="AX11" s="500"/>
      <c r="AY11" s="501" t="s">
        <v>123</v>
      </c>
      <c r="AZ11" s="502"/>
      <c r="BA11" s="502"/>
      <c r="BB11" s="502"/>
      <c r="BC11" s="502"/>
      <c r="BD11" s="502"/>
      <c r="BE11" s="502"/>
      <c r="BF11" s="502"/>
      <c r="BG11" s="502"/>
      <c r="BH11" s="502"/>
      <c r="BI11" s="502"/>
      <c r="BJ11" s="502"/>
      <c r="BK11" s="502"/>
      <c r="BL11" s="502"/>
      <c r="BM11" s="503"/>
      <c r="BN11" s="467">
        <v>337031</v>
      </c>
      <c r="BO11" s="468"/>
      <c r="BP11" s="468"/>
      <c r="BQ11" s="468"/>
      <c r="BR11" s="468"/>
      <c r="BS11" s="468"/>
      <c r="BT11" s="468"/>
      <c r="BU11" s="469"/>
      <c r="BV11" s="467">
        <v>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125</v>
      </c>
      <c r="DC11" s="508"/>
      <c r="DD11" s="508"/>
      <c r="DE11" s="508"/>
      <c r="DF11" s="508"/>
      <c r="DG11" s="508"/>
      <c r="DH11" s="508"/>
      <c r="DI11" s="509"/>
      <c r="DJ11" s="186"/>
      <c r="DK11" s="186"/>
      <c r="DL11" s="186"/>
      <c r="DM11" s="186"/>
      <c r="DN11" s="186"/>
      <c r="DO11" s="186"/>
    </row>
    <row r="12" spans="1:119" ht="18.75" customHeight="1" x14ac:dyDescent="0.15">
      <c r="A12" s="187"/>
      <c r="B12" s="527" t="s">
        <v>126</v>
      </c>
      <c r="C12" s="528"/>
      <c r="D12" s="528"/>
      <c r="E12" s="528"/>
      <c r="F12" s="528"/>
      <c r="G12" s="528"/>
      <c r="H12" s="528"/>
      <c r="I12" s="528"/>
      <c r="J12" s="528"/>
      <c r="K12" s="529"/>
      <c r="L12" s="536" t="s">
        <v>127</v>
      </c>
      <c r="M12" s="537"/>
      <c r="N12" s="537"/>
      <c r="O12" s="537"/>
      <c r="P12" s="537"/>
      <c r="Q12" s="538"/>
      <c r="R12" s="539">
        <v>20715</v>
      </c>
      <c r="S12" s="540"/>
      <c r="T12" s="540"/>
      <c r="U12" s="540"/>
      <c r="V12" s="541"/>
      <c r="W12" s="542" t="s">
        <v>1</v>
      </c>
      <c r="X12" s="500"/>
      <c r="Y12" s="500"/>
      <c r="Z12" s="500"/>
      <c r="AA12" s="500"/>
      <c r="AB12" s="543"/>
      <c r="AC12" s="544" t="s">
        <v>128</v>
      </c>
      <c r="AD12" s="545"/>
      <c r="AE12" s="545"/>
      <c r="AF12" s="545"/>
      <c r="AG12" s="546"/>
      <c r="AH12" s="544" t="s">
        <v>129</v>
      </c>
      <c r="AI12" s="545"/>
      <c r="AJ12" s="545"/>
      <c r="AK12" s="545"/>
      <c r="AL12" s="547"/>
      <c r="AM12" s="496" t="s">
        <v>130</v>
      </c>
      <c r="AN12" s="497"/>
      <c r="AO12" s="497"/>
      <c r="AP12" s="497"/>
      <c r="AQ12" s="497"/>
      <c r="AR12" s="497"/>
      <c r="AS12" s="497"/>
      <c r="AT12" s="498"/>
      <c r="AU12" s="499" t="s">
        <v>117</v>
      </c>
      <c r="AV12" s="500"/>
      <c r="AW12" s="500"/>
      <c r="AX12" s="500"/>
      <c r="AY12" s="501" t="s">
        <v>131</v>
      </c>
      <c r="AZ12" s="502"/>
      <c r="BA12" s="502"/>
      <c r="BB12" s="502"/>
      <c r="BC12" s="502"/>
      <c r="BD12" s="502"/>
      <c r="BE12" s="502"/>
      <c r="BF12" s="502"/>
      <c r="BG12" s="502"/>
      <c r="BH12" s="502"/>
      <c r="BI12" s="502"/>
      <c r="BJ12" s="502"/>
      <c r="BK12" s="502"/>
      <c r="BL12" s="502"/>
      <c r="BM12" s="503"/>
      <c r="BN12" s="467">
        <v>342406</v>
      </c>
      <c r="BO12" s="468"/>
      <c r="BP12" s="468"/>
      <c r="BQ12" s="468"/>
      <c r="BR12" s="468"/>
      <c r="BS12" s="468"/>
      <c r="BT12" s="468"/>
      <c r="BU12" s="469"/>
      <c r="BV12" s="467">
        <v>549054</v>
      </c>
      <c r="BW12" s="468"/>
      <c r="BX12" s="468"/>
      <c r="BY12" s="468"/>
      <c r="BZ12" s="468"/>
      <c r="CA12" s="468"/>
      <c r="CB12" s="468"/>
      <c r="CC12" s="469"/>
      <c r="CD12" s="470" t="s">
        <v>132</v>
      </c>
      <c r="CE12" s="471"/>
      <c r="CF12" s="471"/>
      <c r="CG12" s="471"/>
      <c r="CH12" s="471"/>
      <c r="CI12" s="471"/>
      <c r="CJ12" s="471"/>
      <c r="CK12" s="471"/>
      <c r="CL12" s="471"/>
      <c r="CM12" s="471"/>
      <c r="CN12" s="471"/>
      <c r="CO12" s="471"/>
      <c r="CP12" s="471"/>
      <c r="CQ12" s="471"/>
      <c r="CR12" s="471"/>
      <c r="CS12" s="472"/>
      <c r="CT12" s="507" t="s">
        <v>133</v>
      </c>
      <c r="CU12" s="508"/>
      <c r="CV12" s="508"/>
      <c r="CW12" s="508"/>
      <c r="CX12" s="508"/>
      <c r="CY12" s="508"/>
      <c r="CZ12" s="508"/>
      <c r="DA12" s="509"/>
      <c r="DB12" s="507" t="s">
        <v>133</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20569</v>
      </c>
      <c r="S13" s="552"/>
      <c r="T13" s="552"/>
      <c r="U13" s="552"/>
      <c r="V13" s="553"/>
      <c r="W13" s="483" t="s">
        <v>135</v>
      </c>
      <c r="X13" s="484"/>
      <c r="Y13" s="484"/>
      <c r="Z13" s="484"/>
      <c r="AA13" s="484"/>
      <c r="AB13" s="474"/>
      <c r="AC13" s="518">
        <v>358</v>
      </c>
      <c r="AD13" s="519"/>
      <c r="AE13" s="519"/>
      <c r="AF13" s="519"/>
      <c r="AG13" s="561"/>
      <c r="AH13" s="518">
        <v>395</v>
      </c>
      <c r="AI13" s="519"/>
      <c r="AJ13" s="519"/>
      <c r="AK13" s="519"/>
      <c r="AL13" s="520"/>
      <c r="AM13" s="496" t="s">
        <v>136</v>
      </c>
      <c r="AN13" s="497"/>
      <c r="AO13" s="497"/>
      <c r="AP13" s="497"/>
      <c r="AQ13" s="497"/>
      <c r="AR13" s="497"/>
      <c r="AS13" s="497"/>
      <c r="AT13" s="498"/>
      <c r="AU13" s="499" t="s">
        <v>117</v>
      </c>
      <c r="AV13" s="500"/>
      <c r="AW13" s="500"/>
      <c r="AX13" s="500"/>
      <c r="AY13" s="501" t="s">
        <v>137</v>
      </c>
      <c r="AZ13" s="502"/>
      <c r="BA13" s="502"/>
      <c r="BB13" s="502"/>
      <c r="BC13" s="502"/>
      <c r="BD13" s="502"/>
      <c r="BE13" s="502"/>
      <c r="BF13" s="502"/>
      <c r="BG13" s="502"/>
      <c r="BH13" s="502"/>
      <c r="BI13" s="502"/>
      <c r="BJ13" s="502"/>
      <c r="BK13" s="502"/>
      <c r="BL13" s="502"/>
      <c r="BM13" s="503"/>
      <c r="BN13" s="467">
        <v>177790</v>
      </c>
      <c r="BO13" s="468"/>
      <c r="BP13" s="468"/>
      <c r="BQ13" s="468"/>
      <c r="BR13" s="468"/>
      <c r="BS13" s="468"/>
      <c r="BT13" s="468"/>
      <c r="BU13" s="469"/>
      <c r="BV13" s="467">
        <v>-442221</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14.3</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21310</v>
      </c>
      <c r="S14" s="552"/>
      <c r="T14" s="552"/>
      <c r="U14" s="552"/>
      <c r="V14" s="553"/>
      <c r="W14" s="457"/>
      <c r="X14" s="458"/>
      <c r="Y14" s="458"/>
      <c r="Z14" s="458"/>
      <c r="AA14" s="458"/>
      <c r="AB14" s="447"/>
      <c r="AC14" s="554">
        <v>3.3</v>
      </c>
      <c r="AD14" s="555"/>
      <c r="AE14" s="555"/>
      <c r="AF14" s="555"/>
      <c r="AG14" s="556"/>
      <c r="AH14" s="554">
        <v>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74.7</v>
      </c>
      <c r="CU14" s="566"/>
      <c r="CV14" s="566"/>
      <c r="CW14" s="566"/>
      <c r="CX14" s="566"/>
      <c r="CY14" s="566"/>
      <c r="CZ14" s="566"/>
      <c r="DA14" s="567"/>
      <c r="DB14" s="565">
        <v>78.400000000000006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21179</v>
      </c>
      <c r="S15" s="552"/>
      <c r="T15" s="552"/>
      <c r="U15" s="552"/>
      <c r="V15" s="553"/>
      <c r="W15" s="483" t="s">
        <v>142</v>
      </c>
      <c r="X15" s="484"/>
      <c r="Y15" s="484"/>
      <c r="Z15" s="484"/>
      <c r="AA15" s="484"/>
      <c r="AB15" s="474"/>
      <c r="AC15" s="518">
        <v>2200</v>
      </c>
      <c r="AD15" s="519"/>
      <c r="AE15" s="519"/>
      <c r="AF15" s="519"/>
      <c r="AG15" s="561"/>
      <c r="AH15" s="518">
        <v>2508</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2124253</v>
      </c>
      <c r="BO15" s="431"/>
      <c r="BP15" s="431"/>
      <c r="BQ15" s="431"/>
      <c r="BR15" s="431"/>
      <c r="BS15" s="431"/>
      <c r="BT15" s="431"/>
      <c r="BU15" s="432"/>
      <c r="BV15" s="430">
        <v>2153269</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20.399999999999999</v>
      </c>
      <c r="AD16" s="555"/>
      <c r="AE16" s="555"/>
      <c r="AF16" s="555"/>
      <c r="AG16" s="556"/>
      <c r="AH16" s="554">
        <v>21.9</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6642693</v>
      </c>
      <c r="BO16" s="468"/>
      <c r="BP16" s="468"/>
      <c r="BQ16" s="468"/>
      <c r="BR16" s="468"/>
      <c r="BS16" s="468"/>
      <c r="BT16" s="468"/>
      <c r="BU16" s="469"/>
      <c r="BV16" s="467">
        <v>6602295</v>
      </c>
      <c r="BW16" s="468"/>
      <c r="BX16" s="468"/>
      <c r="BY16" s="468"/>
      <c r="BZ16" s="468"/>
      <c r="CA16" s="468"/>
      <c r="CB16" s="468"/>
      <c r="CC16" s="469"/>
      <c r="CD16" s="201"/>
      <c r="CE16" s="577" t="s">
        <v>148</v>
      </c>
      <c r="CF16" s="577"/>
      <c r="CG16" s="577"/>
      <c r="CH16" s="577"/>
      <c r="CI16" s="577"/>
      <c r="CJ16" s="577"/>
      <c r="CK16" s="577"/>
      <c r="CL16" s="577"/>
      <c r="CM16" s="577"/>
      <c r="CN16" s="577"/>
      <c r="CO16" s="577"/>
      <c r="CP16" s="577"/>
      <c r="CQ16" s="577"/>
      <c r="CR16" s="577"/>
      <c r="CS16" s="578"/>
      <c r="CT16" s="464">
        <v>9.9</v>
      </c>
      <c r="CU16" s="465"/>
      <c r="CV16" s="465"/>
      <c r="CW16" s="465"/>
      <c r="CX16" s="465"/>
      <c r="CY16" s="465"/>
      <c r="CZ16" s="465"/>
      <c r="DA16" s="466"/>
      <c r="DB16" s="464">
        <v>8.3000000000000007</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8213</v>
      </c>
      <c r="AD17" s="519"/>
      <c r="AE17" s="519"/>
      <c r="AF17" s="519"/>
      <c r="AG17" s="561"/>
      <c r="AH17" s="518">
        <v>8533</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2676409</v>
      </c>
      <c r="BO17" s="468"/>
      <c r="BP17" s="468"/>
      <c r="BQ17" s="468"/>
      <c r="BR17" s="468"/>
      <c r="BS17" s="468"/>
      <c r="BT17" s="468"/>
      <c r="BU17" s="469"/>
      <c r="BV17" s="467">
        <v>2709541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297.83999999999997</v>
      </c>
      <c r="M18" s="583"/>
      <c r="N18" s="583"/>
      <c r="O18" s="583"/>
      <c r="P18" s="583"/>
      <c r="Q18" s="583"/>
      <c r="R18" s="584"/>
      <c r="S18" s="584"/>
      <c r="T18" s="584"/>
      <c r="U18" s="584"/>
      <c r="V18" s="585"/>
      <c r="W18" s="485"/>
      <c r="X18" s="486"/>
      <c r="Y18" s="486"/>
      <c r="Z18" s="486"/>
      <c r="AA18" s="486"/>
      <c r="AB18" s="477"/>
      <c r="AC18" s="586">
        <v>76.3</v>
      </c>
      <c r="AD18" s="587"/>
      <c r="AE18" s="587"/>
      <c r="AF18" s="587"/>
      <c r="AG18" s="588"/>
      <c r="AH18" s="586">
        <v>74.599999999999994</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7309639</v>
      </c>
      <c r="BO18" s="468"/>
      <c r="BP18" s="468"/>
      <c r="BQ18" s="468"/>
      <c r="BR18" s="468"/>
      <c r="BS18" s="468"/>
      <c r="BT18" s="468"/>
      <c r="BU18" s="469"/>
      <c r="BV18" s="467">
        <v>7113319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9321350</v>
      </c>
      <c r="BO19" s="468"/>
      <c r="BP19" s="468"/>
      <c r="BQ19" s="468"/>
      <c r="BR19" s="468"/>
      <c r="BS19" s="468"/>
      <c r="BT19" s="468"/>
      <c r="BU19" s="469"/>
      <c r="BV19" s="467">
        <v>9334207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10402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12080052</v>
      </c>
      <c r="BO23" s="468"/>
      <c r="BP23" s="468"/>
      <c r="BQ23" s="468"/>
      <c r="BR23" s="468"/>
      <c r="BS23" s="468"/>
      <c r="BT23" s="468"/>
      <c r="BU23" s="469"/>
      <c r="BV23" s="467">
        <v>12983845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8300</v>
      </c>
      <c r="R24" s="519"/>
      <c r="S24" s="519"/>
      <c r="T24" s="519"/>
      <c r="U24" s="519"/>
      <c r="V24" s="561"/>
      <c r="W24" s="620"/>
      <c r="X24" s="608"/>
      <c r="Y24" s="609"/>
      <c r="Z24" s="517" t="s">
        <v>167</v>
      </c>
      <c r="AA24" s="497"/>
      <c r="AB24" s="497"/>
      <c r="AC24" s="497"/>
      <c r="AD24" s="497"/>
      <c r="AE24" s="497"/>
      <c r="AF24" s="497"/>
      <c r="AG24" s="498"/>
      <c r="AH24" s="518">
        <v>176</v>
      </c>
      <c r="AI24" s="519"/>
      <c r="AJ24" s="519"/>
      <c r="AK24" s="519"/>
      <c r="AL24" s="561"/>
      <c r="AM24" s="518">
        <v>517616</v>
      </c>
      <c r="AN24" s="519"/>
      <c r="AO24" s="519"/>
      <c r="AP24" s="519"/>
      <c r="AQ24" s="519"/>
      <c r="AR24" s="561"/>
      <c r="AS24" s="518">
        <v>2941</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10597080</v>
      </c>
      <c r="BO24" s="468"/>
      <c r="BP24" s="468"/>
      <c r="BQ24" s="468"/>
      <c r="BR24" s="468"/>
      <c r="BS24" s="468"/>
      <c r="BT24" s="468"/>
      <c r="BU24" s="469"/>
      <c r="BV24" s="467">
        <v>10677013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6800</v>
      </c>
      <c r="R25" s="519"/>
      <c r="S25" s="519"/>
      <c r="T25" s="519"/>
      <c r="U25" s="519"/>
      <c r="V25" s="561"/>
      <c r="W25" s="620"/>
      <c r="X25" s="608"/>
      <c r="Y25" s="609"/>
      <c r="Z25" s="517" t="s">
        <v>170</v>
      </c>
      <c r="AA25" s="497"/>
      <c r="AB25" s="497"/>
      <c r="AC25" s="497"/>
      <c r="AD25" s="497"/>
      <c r="AE25" s="497"/>
      <c r="AF25" s="497"/>
      <c r="AG25" s="498"/>
      <c r="AH25" s="518" t="s">
        <v>133</v>
      </c>
      <c r="AI25" s="519"/>
      <c r="AJ25" s="519"/>
      <c r="AK25" s="519"/>
      <c r="AL25" s="561"/>
      <c r="AM25" s="518" t="s">
        <v>171</v>
      </c>
      <c r="AN25" s="519"/>
      <c r="AO25" s="519"/>
      <c r="AP25" s="519"/>
      <c r="AQ25" s="519"/>
      <c r="AR25" s="561"/>
      <c r="AS25" s="518" t="s">
        <v>133</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778840</v>
      </c>
      <c r="BO25" s="431"/>
      <c r="BP25" s="431"/>
      <c r="BQ25" s="431"/>
      <c r="BR25" s="431"/>
      <c r="BS25" s="431"/>
      <c r="BT25" s="431"/>
      <c r="BU25" s="432"/>
      <c r="BV25" s="430">
        <v>802008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5800</v>
      </c>
      <c r="R26" s="519"/>
      <c r="S26" s="519"/>
      <c r="T26" s="519"/>
      <c r="U26" s="519"/>
      <c r="V26" s="561"/>
      <c r="W26" s="620"/>
      <c r="X26" s="608"/>
      <c r="Y26" s="609"/>
      <c r="Z26" s="517" t="s">
        <v>174</v>
      </c>
      <c r="AA26" s="630"/>
      <c r="AB26" s="630"/>
      <c r="AC26" s="630"/>
      <c r="AD26" s="630"/>
      <c r="AE26" s="630"/>
      <c r="AF26" s="630"/>
      <c r="AG26" s="631"/>
      <c r="AH26" s="518" t="s">
        <v>171</v>
      </c>
      <c r="AI26" s="519"/>
      <c r="AJ26" s="519"/>
      <c r="AK26" s="519"/>
      <c r="AL26" s="561"/>
      <c r="AM26" s="518" t="s">
        <v>133</v>
      </c>
      <c r="AN26" s="519"/>
      <c r="AO26" s="519"/>
      <c r="AP26" s="519"/>
      <c r="AQ26" s="519"/>
      <c r="AR26" s="561"/>
      <c r="AS26" s="518" t="s">
        <v>133</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133</v>
      </c>
      <c r="BO26" s="468"/>
      <c r="BP26" s="468"/>
      <c r="BQ26" s="468"/>
      <c r="BR26" s="468"/>
      <c r="BS26" s="468"/>
      <c r="BT26" s="468"/>
      <c r="BU26" s="469"/>
      <c r="BV26" s="467" t="s">
        <v>125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3800</v>
      </c>
      <c r="R27" s="519"/>
      <c r="S27" s="519"/>
      <c r="T27" s="519"/>
      <c r="U27" s="519"/>
      <c r="V27" s="561"/>
      <c r="W27" s="620"/>
      <c r="X27" s="608"/>
      <c r="Y27" s="609"/>
      <c r="Z27" s="517" t="s">
        <v>177</v>
      </c>
      <c r="AA27" s="497"/>
      <c r="AB27" s="497"/>
      <c r="AC27" s="497"/>
      <c r="AD27" s="497"/>
      <c r="AE27" s="497"/>
      <c r="AF27" s="497"/>
      <c r="AG27" s="498"/>
      <c r="AH27" s="518">
        <v>1</v>
      </c>
      <c r="AI27" s="519"/>
      <c r="AJ27" s="519"/>
      <c r="AK27" s="519"/>
      <c r="AL27" s="561"/>
      <c r="AM27" s="518" t="s">
        <v>178</v>
      </c>
      <c r="AN27" s="519"/>
      <c r="AO27" s="519"/>
      <c r="AP27" s="519"/>
      <c r="AQ27" s="519"/>
      <c r="AR27" s="561"/>
      <c r="AS27" s="518" t="s">
        <v>178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171</v>
      </c>
      <c r="BO27" s="644"/>
      <c r="BP27" s="644"/>
      <c r="BQ27" s="644"/>
      <c r="BR27" s="644"/>
      <c r="BS27" s="644"/>
      <c r="BT27" s="644"/>
      <c r="BU27" s="645"/>
      <c r="BV27" s="643" t="s">
        <v>133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3400</v>
      </c>
      <c r="R28" s="519"/>
      <c r="S28" s="519"/>
      <c r="T28" s="519"/>
      <c r="U28" s="519"/>
      <c r="V28" s="561"/>
      <c r="W28" s="620"/>
      <c r="X28" s="608"/>
      <c r="Y28" s="609"/>
      <c r="Z28" s="517" t="s">
        <v>181</v>
      </c>
      <c r="AA28" s="497"/>
      <c r="AB28" s="497"/>
      <c r="AC28" s="497"/>
      <c r="AD28" s="497"/>
      <c r="AE28" s="497"/>
      <c r="AF28" s="497"/>
      <c r="AG28" s="498"/>
      <c r="AH28" s="518" t="s">
        <v>133</v>
      </c>
      <c r="AI28" s="519"/>
      <c r="AJ28" s="519"/>
      <c r="AK28" s="519"/>
      <c r="AL28" s="561"/>
      <c r="AM28" s="518" t="s">
        <v>133</v>
      </c>
      <c r="AN28" s="519"/>
      <c r="AO28" s="519"/>
      <c r="AP28" s="519"/>
      <c r="AQ28" s="519"/>
      <c r="AR28" s="561"/>
      <c r="AS28" s="518" t="s">
        <v>133</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1085749</v>
      </c>
      <c r="BO28" s="431"/>
      <c r="BP28" s="431"/>
      <c r="BQ28" s="431"/>
      <c r="BR28" s="431"/>
      <c r="BS28" s="431"/>
      <c r="BT28" s="431"/>
      <c r="BU28" s="432"/>
      <c r="BV28" s="430">
        <v>1320055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12</v>
      </c>
      <c r="M29" s="519"/>
      <c r="N29" s="519"/>
      <c r="O29" s="519"/>
      <c r="P29" s="561"/>
      <c r="Q29" s="518">
        <v>3100</v>
      </c>
      <c r="R29" s="519"/>
      <c r="S29" s="519"/>
      <c r="T29" s="519"/>
      <c r="U29" s="519"/>
      <c r="V29" s="561"/>
      <c r="W29" s="621"/>
      <c r="X29" s="622"/>
      <c r="Y29" s="623"/>
      <c r="Z29" s="517" t="s">
        <v>184</v>
      </c>
      <c r="AA29" s="497"/>
      <c r="AB29" s="497"/>
      <c r="AC29" s="497"/>
      <c r="AD29" s="497"/>
      <c r="AE29" s="497"/>
      <c r="AF29" s="497"/>
      <c r="AG29" s="498"/>
      <c r="AH29" s="518">
        <v>177</v>
      </c>
      <c r="AI29" s="519"/>
      <c r="AJ29" s="519"/>
      <c r="AK29" s="519"/>
      <c r="AL29" s="561"/>
      <c r="AM29" s="518">
        <v>521064</v>
      </c>
      <c r="AN29" s="519"/>
      <c r="AO29" s="519"/>
      <c r="AP29" s="519"/>
      <c r="AQ29" s="519"/>
      <c r="AR29" s="561"/>
      <c r="AS29" s="518">
        <v>2944</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33826</v>
      </c>
      <c r="BO29" s="468"/>
      <c r="BP29" s="468"/>
      <c r="BQ29" s="468"/>
      <c r="BR29" s="468"/>
      <c r="BS29" s="468"/>
      <c r="BT29" s="468"/>
      <c r="BU29" s="469"/>
      <c r="BV29" s="467">
        <v>370822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1286683</v>
      </c>
      <c r="BO30" s="644"/>
      <c r="BP30" s="644"/>
      <c r="BQ30" s="644"/>
      <c r="BR30" s="644"/>
      <c r="BS30" s="644"/>
      <c r="BT30" s="644"/>
      <c r="BU30" s="645"/>
      <c r="BV30" s="643">
        <v>1218291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198</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留萌南部衛生組合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留萌市土地開発公社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港湾事業特別会計(臨海除く)</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留萌消防組合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港湾事業特別会計(臨海)</v>
      </c>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zXQGYY6NV//yQAiCvDeFmGQR9BjvhW1d0y2/pI7N09d5LqN2t46mkQ5u9TaCO03DoT4pu1stkenkC/bOKpuiQ==" saltValue="mcsxdyHdxYjEvSBgA5t/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562</v>
      </c>
      <c r="D34" s="1248"/>
      <c r="E34" s="1249"/>
      <c r="F34" s="32">
        <v>2.99</v>
      </c>
      <c r="G34" s="33" t="s">
        <v>563</v>
      </c>
      <c r="H34" s="33" t="s">
        <v>564</v>
      </c>
      <c r="I34" s="33" t="s">
        <v>565</v>
      </c>
      <c r="J34" s="34" t="s">
        <v>566</v>
      </c>
      <c r="K34" s="22"/>
      <c r="L34" s="22"/>
      <c r="M34" s="22"/>
      <c r="N34" s="22"/>
      <c r="O34" s="22"/>
      <c r="P34" s="22"/>
    </row>
    <row r="35" spans="1:16" ht="39" customHeight="1" x14ac:dyDescent="0.15">
      <c r="A35" s="22"/>
      <c r="B35" s="35"/>
      <c r="C35" s="1242" t="s">
        <v>567</v>
      </c>
      <c r="D35" s="1243"/>
      <c r="E35" s="1244"/>
      <c r="F35" s="36">
        <v>4.53</v>
      </c>
      <c r="G35" s="37">
        <v>3.87</v>
      </c>
      <c r="H35" s="37">
        <v>2.89</v>
      </c>
      <c r="I35" s="37">
        <v>2.88</v>
      </c>
      <c r="J35" s="38">
        <v>3.9</v>
      </c>
      <c r="K35" s="22"/>
      <c r="L35" s="22"/>
      <c r="M35" s="22"/>
      <c r="N35" s="22"/>
      <c r="O35" s="22"/>
      <c r="P35" s="22"/>
    </row>
    <row r="36" spans="1:16" ht="39" customHeight="1" x14ac:dyDescent="0.15">
      <c r="A36" s="22"/>
      <c r="B36" s="35"/>
      <c r="C36" s="1242" t="s">
        <v>568</v>
      </c>
      <c r="D36" s="1243"/>
      <c r="E36" s="1244"/>
      <c r="F36" s="36">
        <v>4.22</v>
      </c>
      <c r="G36" s="37">
        <v>4.1399999999999997</v>
      </c>
      <c r="H36" s="37">
        <v>3.87</v>
      </c>
      <c r="I36" s="37">
        <v>3.78</v>
      </c>
      <c r="J36" s="38">
        <v>3.61</v>
      </c>
      <c r="K36" s="22"/>
      <c r="L36" s="22"/>
      <c r="M36" s="22"/>
      <c r="N36" s="22"/>
      <c r="O36" s="22"/>
      <c r="P36" s="22"/>
    </row>
    <row r="37" spans="1:16" ht="39" customHeight="1" x14ac:dyDescent="0.15">
      <c r="A37" s="22"/>
      <c r="B37" s="35"/>
      <c r="C37" s="1242" t="s">
        <v>569</v>
      </c>
      <c r="D37" s="1243"/>
      <c r="E37" s="1244"/>
      <c r="F37" s="36">
        <v>0.28999999999999998</v>
      </c>
      <c r="G37" s="37">
        <v>0.05</v>
      </c>
      <c r="H37" s="37">
        <v>0.18</v>
      </c>
      <c r="I37" s="37">
        <v>0.71</v>
      </c>
      <c r="J37" s="38">
        <v>0.94</v>
      </c>
      <c r="K37" s="22"/>
      <c r="L37" s="22"/>
      <c r="M37" s="22"/>
      <c r="N37" s="22"/>
      <c r="O37" s="22"/>
      <c r="P37" s="22"/>
    </row>
    <row r="38" spans="1:16" ht="39" customHeight="1" x14ac:dyDescent="0.15">
      <c r="A38" s="22"/>
      <c r="B38" s="35"/>
      <c r="C38" s="1242" t="s">
        <v>570</v>
      </c>
      <c r="D38" s="1243"/>
      <c r="E38" s="1244"/>
      <c r="F38" s="36">
        <v>0.54</v>
      </c>
      <c r="G38" s="37">
        <v>0.97</v>
      </c>
      <c r="H38" s="37">
        <v>0.99</v>
      </c>
      <c r="I38" s="37">
        <v>0.42</v>
      </c>
      <c r="J38" s="38">
        <v>0.4</v>
      </c>
      <c r="K38" s="22"/>
      <c r="L38" s="22"/>
      <c r="M38" s="22"/>
      <c r="N38" s="22"/>
      <c r="O38" s="22"/>
      <c r="P38" s="22"/>
    </row>
    <row r="39" spans="1:16" ht="39" customHeight="1" x14ac:dyDescent="0.15">
      <c r="A39" s="22"/>
      <c r="B39" s="35"/>
      <c r="C39" s="1242" t="s">
        <v>571</v>
      </c>
      <c r="D39" s="1243"/>
      <c r="E39" s="1244"/>
      <c r="F39" s="36">
        <v>0</v>
      </c>
      <c r="G39" s="37">
        <v>0</v>
      </c>
      <c r="H39" s="37">
        <v>0.01</v>
      </c>
      <c r="I39" s="37">
        <v>0.01</v>
      </c>
      <c r="J39" s="38">
        <v>0.01</v>
      </c>
      <c r="K39" s="22"/>
      <c r="L39" s="22"/>
      <c r="M39" s="22"/>
      <c r="N39" s="22"/>
      <c r="O39" s="22"/>
      <c r="P39" s="22"/>
    </row>
    <row r="40" spans="1:16" ht="39" customHeight="1" x14ac:dyDescent="0.15">
      <c r="A40" s="22"/>
      <c r="B40" s="35"/>
      <c r="C40" s="1242" t="s">
        <v>572</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573</v>
      </c>
      <c r="D41" s="1243"/>
      <c r="E41" s="1244"/>
      <c r="F41" s="36" t="s">
        <v>514</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575</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I4eZrYxdgeskuTwa9lG32DeFxDXtVUaQQ1MakUEz2TQxhiIGyOgOrEsfhO4CZtvLkEGdFOSAYXb/2eR6L1F6Q==" saltValue="EB8f9MWua8dXjUtToiv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1877</v>
      </c>
      <c r="L45" s="60">
        <v>1851</v>
      </c>
      <c r="M45" s="60">
        <v>1716</v>
      </c>
      <c r="N45" s="60">
        <v>1646</v>
      </c>
      <c r="O45" s="61">
        <v>1599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14</v>
      </c>
      <c r="F48" s="1258"/>
      <c r="G48" s="1258"/>
      <c r="H48" s="1258"/>
      <c r="I48" s="1258"/>
      <c r="J48" s="1259"/>
      <c r="K48" s="63">
        <v>1059</v>
      </c>
      <c r="L48" s="64">
        <v>792</v>
      </c>
      <c r="M48" s="64">
        <v>797</v>
      </c>
      <c r="N48" s="64">
        <v>800</v>
      </c>
      <c r="O48" s="65">
        <v>813</v>
      </c>
      <c r="P48" s="48"/>
      <c r="Q48" s="48"/>
      <c r="R48" s="48"/>
      <c r="S48" s="48"/>
      <c r="T48" s="48"/>
      <c r="U48" s="48"/>
    </row>
    <row r="49" spans="1:21" ht="30.75" customHeight="1" x14ac:dyDescent="0.15">
      <c r="A49" s="48"/>
      <c r="B49" s="1252"/>
      <c r="C49" s="1253"/>
      <c r="D49" s="62"/>
      <c r="E49" s="1258" t="s">
        <v>15</v>
      </c>
      <c r="F49" s="1258"/>
      <c r="G49" s="1258"/>
      <c r="H49" s="1258"/>
      <c r="I49" s="1258"/>
      <c r="J49" s="1259"/>
      <c r="K49" s="63">
        <v>55</v>
      </c>
      <c r="L49" s="64">
        <v>56</v>
      </c>
      <c r="M49" s="64">
        <v>115</v>
      </c>
      <c r="N49" s="64">
        <v>110</v>
      </c>
      <c r="O49" s="65">
        <v>92</v>
      </c>
      <c r="P49" s="48"/>
      <c r="Q49" s="48"/>
      <c r="R49" s="48"/>
      <c r="S49" s="48"/>
      <c r="T49" s="48"/>
      <c r="U49" s="48"/>
    </row>
    <row r="50" spans="1:21" ht="30.75" customHeight="1" x14ac:dyDescent="0.15">
      <c r="A50" s="48"/>
      <c r="B50" s="1252"/>
      <c r="C50" s="1253"/>
      <c r="D50" s="62"/>
      <c r="E50" s="1258" t="s">
        <v>16</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1870</v>
      </c>
      <c r="L52" s="64">
        <v>1870</v>
      </c>
      <c r="M52" s="64">
        <v>1750</v>
      </c>
      <c r="N52" s="64">
        <v>1690</v>
      </c>
      <c r="O52" s="65">
        <v>1633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1121</v>
      </c>
      <c r="L53" s="69">
        <v>829</v>
      </c>
      <c r="M53" s="69">
        <v>878</v>
      </c>
      <c r="N53" s="69">
        <v>866</v>
      </c>
      <c r="O53" s="70">
        <v>871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605</v>
      </c>
      <c r="L57" s="84" t="s">
        <v>605</v>
      </c>
      <c r="M57" s="84" t="s">
        <v>605</v>
      </c>
      <c r="N57" s="84" t="s">
        <v>606</v>
      </c>
      <c r="O57" s="85" t="s">
        <v>606</v>
      </c>
    </row>
    <row r="58" spans="1:21" ht="31.5" customHeight="1" thickBot="1" x14ac:dyDescent="0.2">
      <c r="B58" s="1268"/>
      <c r="C58" s="1269"/>
      <c r="D58" s="1273" t="s">
        <v>26</v>
      </c>
      <c r="E58" s="1274"/>
      <c r="F58" s="1274"/>
      <c r="G58" s="1274"/>
      <c r="H58" s="1274"/>
      <c r="I58" s="1274"/>
      <c r="J58" s="1275"/>
      <c r="K58" s="86" t="s">
        <v>606</v>
      </c>
      <c r="L58" s="87" t="s">
        <v>605</v>
      </c>
      <c r="M58" s="87" t="s">
        <v>606</v>
      </c>
      <c r="N58" s="87" t="s">
        <v>605</v>
      </c>
      <c r="O58" s="88" t="s">
        <v>606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1qlVnR1ugADad3T8xhLO+py7y0prnQdEQ2t3Dg5DTL/jdNoBqFCHIRHvJRwg36mqtytgmEnzLR9wFmo2XzjQ==" saltValue="WaYEoej785yisZEvLeg5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6" t="s">
        <v>29</v>
      </c>
      <c r="C41" s="1277"/>
      <c r="D41" s="102"/>
      <c r="E41" s="1282" t="s">
        <v>30</v>
      </c>
      <c r="F41" s="1282"/>
      <c r="G41" s="1282"/>
      <c r="H41" s="1283"/>
      <c r="I41" s="103">
        <v>14260</v>
      </c>
      <c r="J41" s="104">
        <v>13767</v>
      </c>
      <c r="K41" s="104">
        <v>13357</v>
      </c>
      <c r="L41" s="104">
        <v>12984</v>
      </c>
      <c r="M41" s="105">
        <v>12080</v>
      </c>
    </row>
    <row r="42" spans="2:13" ht="27.75" customHeight="1" x14ac:dyDescent="0.15">
      <c r="B42" s="1278"/>
      <c r="C42" s="1279"/>
      <c r="D42" s="106"/>
      <c r="E42" s="1284" t="s">
        <v>31</v>
      </c>
      <c r="F42" s="1284"/>
      <c r="G42" s="1284"/>
      <c r="H42" s="1285"/>
      <c r="I42" s="107" t="s">
        <v>514</v>
      </c>
      <c r="J42" s="108" t="s">
        <v>514</v>
      </c>
      <c r="K42" s="108" t="s">
        <v>514</v>
      </c>
      <c r="L42" s="108" t="s">
        <v>514</v>
      </c>
      <c r="M42" s="109" t="s">
        <v>514</v>
      </c>
    </row>
    <row r="43" spans="2:13" ht="27.75" customHeight="1" x14ac:dyDescent="0.15">
      <c r="B43" s="1278"/>
      <c r="C43" s="1279"/>
      <c r="D43" s="106"/>
      <c r="E43" s="1284" t="s">
        <v>32</v>
      </c>
      <c r="F43" s="1284"/>
      <c r="G43" s="1284"/>
      <c r="H43" s="1285"/>
      <c r="I43" s="107">
        <v>11026</v>
      </c>
      <c r="J43" s="108">
        <v>10671</v>
      </c>
      <c r="K43" s="108">
        <v>10239</v>
      </c>
      <c r="L43" s="108">
        <v>9682</v>
      </c>
      <c r="M43" s="109">
        <v>9848</v>
      </c>
    </row>
    <row r="44" spans="2:13" ht="27.75" customHeight="1" x14ac:dyDescent="0.15">
      <c r="B44" s="1278"/>
      <c r="C44" s="1279"/>
      <c r="D44" s="106"/>
      <c r="E44" s="1284" t="s">
        <v>33</v>
      </c>
      <c r="F44" s="1284"/>
      <c r="G44" s="1284"/>
      <c r="H44" s="1285"/>
      <c r="I44" s="107">
        <v>1123</v>
      </c>
      <c r="J44" s="108">
        <v>1070</v>
      </c>
      <c r="K44" s="108">
        <v>958</v>
      </c>
      <c r="L44" s="108">
        <v>849</v>
      </c>
      <c r="M44" s="109">
        <v>757</v>
      </c>
    </row>
    <row r="45" spans="2:13" ht="27.75" customHeight="1" x14ac:dyDescent="0.15">
      <c r="B45" s="1278"/>
      <c r="C45" s="1279"/>
      <c r="D45" s="106"/>
      <c r="E45" s="1284" t="s">
        <v>34</v>
      </c>
      <c r="F45" s="1284"/>
      <c r="G45" s="1284"/>
      <c r="H45" s="1285"/>
      <c r="I45" s="107">
        <v>2155</v>
      </c>
      <c r="J45" s="108">
        <v>2049</v>
      </c>
      <c r="K45" s="108">
        <v>1878</v>
      </c>
      <c r="L45" s="108">
        <v>1882</v>
      </c>
      <c r="M45" s="109">
        <v>1784</v>
      </c>
    </row>
    <row r="46" spans="2:13" ht="27.75" customHeight="1" x14ac:dyDescent="0.15">
      <c r="B46" s="1278"/>
      <c r="C46" s="1279"/>
      <c r="D46" s="110"/>
      <c r="E46" s="1284" t="s">
        <v>35</v>
      </c>
      <c r="F46" s="1284"/>
      <c r="G46" s="1284"/>
      <c r="H46" s="1285"/>
      <c r="I46" s="107">
        <v>386</v>
      </c>
      <c r="J46" s="108">
        <v>388</v>
      </c>
      <c r="K46" s="108">
        <v>313</v>
      </c>
      <c r="L46" s="108">
        <v>259</v>
      </c>
      <c r="M46" s="109">
        <v>194</v>
      </c>
    </row>
    <row r="47" spans="2:13" ht="27.75" customHeight="1" x14ac:dyDescent="0.15">
      <c r="B47" s="1278"/>
      <c r="C47" s="1279"/>
      <c r="D47" s="111"/>
      <c r="E47" s="1286" t="s">
        <v>36</v>
      </c>
      <c r="F47" s="1287"/>
      <c r="G47" s="1287"/>
      <c r="H47" s="1288"/>
      <c r="I47" s="107" t="s">
        <v>514</v>
      </c>
      <c r="J47" s="108" t="s">
        <v>514</v>
      </c>
      <c r="K47" s="108" t="s">
        <v>514</v>
      </c>
      <c r="L47" s="108" t="s">
        <v>514</v>
      </c>
      <c r="M47" s="109" t="s">
        <v>514</v>
      </c>
    </row>
    <row r="48" spans="2:13" ht="27.75" customHeight="1" x14ac:dyDescent="0.15">
      <c r="B48" s="1278"/>
      <c r="C48" s="1279"/>
      <c r="D48" s="106"/>
      <c r="E48" s="1284" t="s">
        <v>37</v>
      </c>
      <c r="F48" s="1284"/>
      <c r="G48" s="1284"/>
      <c r="H48" s="1285"/>
      <c r="I48" s="107" t="s">
        <v>514</v>
      </c>
      <c r="J48" s="108" t="s">
        <v>514</v>
      </c>
      <c r="K48" s="108" t="s">
        <v>514</v>
      </c>
      <c r="L48" s="108" t="s">
        <v>514</v>
      </c>
      <c r="M48" s="109" t="s">
        <v>514</v>
      </c>
    </row>
    <row r="49" spans="2:13" ht="27.75" customHeight="1" x14ac:dyDescent="0.15">
      <c r="B49" s="1280"/>
      <c r="C49" s="1281"/>
      <c r="D49" s="106"/>
      <c r="E49" s="1284" t="s">
        <v>38</v>
      </c>
      <c r="F49" s="1284"/>
      <c r="G49" s="1284"/>
      <c r="H49" s="1285"/>
      <c r="I49" s="107" t="s">
        <v>514</v>
      </c>
      <c r="J49" s="108" t="s">
        <v>514</v>
      </c>
      <c r="K49" s="108" t="s">
        <v>514</v>
      </c>
      <c r="L49" s="108" t="s">
        <v>514</v>
      </c>
      <c r="M49" s="109" t="s">
        <v>514</v>
      </c>
    </row>
    <row r="50" spans="2:13" ht="27.75" customHeight="1" x14ac:dyDescent="0.15">
      <c r="B50" s="1289" t="s">
        <v>39</v>
      </c>
      <c r="C50" s="1290"/>
      <c r="D50" s="112"/>
      <c r="E50" s="1284" t="s">
        <v>40</v>
      </c>
      <c r="F50" s="1284"/>
      <c r="G50" s="1284"/>
      <c r="H50" s="1285"/>
      <c r="I50" s="107">
        <v>3637</v>
      </c>
      <c r="J50" s="108">
        <v>3978</v>
      </c>
      <c r="K50" s="108">
        <v>3617</v>
      </c>
      <c r="L50" s="108">
        <v>3142</v>
      </c>
      <c r="M50" s="109">
        <v>2669</v>
      </c>
    </row>
    <row r="51" spans="2:13" ht="27.75" customHeight="1" x14ac:dyDescent="0.15">
      <c r="B51" s="1278"/>
      <c r="C51" s="1279"/>
      <c r="D51" s="106"/>
      <c r="E51" s="1284" t="s">
        <v>41</v>
      </c>
      <c r="F51" s="1284"/>
      <c r="G51" s="1284"/>
      <c r="H51" s="1285"/>
      <c r="I51" s="107">
        <v>2760</v>
      </c>
      <c r="J51" s="108">
        <v>2543</v>
      </c>
      <c r="K51" s="108">
        <v>2461</v>
      </c>
      <c r="L51" s="108">
        <v>2330</v>
      </c>
      <c r="M51" s="109">
        <v>2090</v>
      </c>
    </row>
    <row r="52" spans="2:13" ht="27.75" customHeight="1" x14ac:dyDescent="0.15">
      <c r="B52" s="1280"/>
      <c r="C52" s="1281"/>
      <c r="D52" s="106"/>
      <c r="E52" s="1284" t="s">
        <v>42</v>
      </c>
      <c r="F52" s="1284"/>
      <c r="G52" s="1284"/>
      <c r="H52" s="1285"/>
      <c r="I52" s="107">
        <v>16516</v>
      </c>
      <c r="J52" s="108">
        <v>16108</v>
      </c>
      <c r="K52" s="108">
        <v>15824</v>
      </c>
      <c r="L52" s="108">
        <v>15435</v>
      </c>
      <c r="M52" s="109">
        <v>15363</v>
      </c>
    </row>
    <row r="53" spans="2:13" ht="27.75" customHeight="1" thickBot="1" x14ac:dyDescent="0.2">
      <c r="B53" s="1291" t="s">
        <v>43</v>
      </c>
      <c r="C53" s="1292"/>
      <c r="D53" s="113"/>
      <c r="E53" s="1293" t="s">
        <v>44</v>
      </c>
      <c r="F53" s="1293"/>
      <c r="G53" s="1293"/>
      <c r="H53" s="1294"/>
      <c r="I53" s="114">
        <v>6038</v>
      </c>
      <c r="J53" s="115">
        <v>5317</v>
      </c>
      <c r="K53" s="115">
        <v>4842</v>
      </c>
      <c r="L53" s="115">
        <v>4749</v>
      </c>
      <c r="M53" s="116">
        <v>4542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FEe9nklsDtfSWLfSwU40GUIToaQbkAaI6opl3zCw4bOgGpcrmy7nhUhE81ApBRAvslVW3e3AO8YXB6VnUMJhg==" saltValue="AgbLTN9G1zjfrIg38Yhe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47</v>
      </c>
      <c r="D55" s="1303"/>
      <c r="E55" s="1304"/>
      <c r="F55" s="128">
        <v>1760</v>
      </c>
      <c r="G55" s="128">
        <v>1320</v>
      </c>
      <c r="H55" s="129">
        <v>1086</v>
      </c>
    </row>
    <row r="56" spans="2:8" ht="52.5" customHeight="1" x14ac:dyDescent="0.15">
      <c r="B56" s="130"/>
      <c r="C56" s="1305" t="s">
        <v>48</v>
      </c>
      <c r="D56" s="1305"/>
      <c r="E56" s="1306"/>
      <c r="F56" s="131">
        <v>371</v>
      </c>
      <c r="G56" s="131">
        <v>371</v>
      </c>
      <c r="H56" s="132">
        <v>34</v>
      </c>
    </row>
    <row r="57" spans="2:8" ht="53.25" customHeight="1" x14ac:dyDescent="0.15">
      <c r="B57" s="130"/>
      <c r="C57" s="1307" t="s">
        <v>49</v>
      </c>
      <c r="D57" s="1307"/>
      <c r="E57" s="1308"/>
      <c r="F57" s="133">
        <v>1285</v>
      </c>
      <c r="G57" s="133">
        <v>1218</v>
      </c>
      <c r="H57" s="134">
        <v>1287</v>
      </c>
    </row>
    <row r="58" spans="2:8" ht="45.75" customHeight="1" x14ac:dyDescent="0.15">
      <c r="B58" s="135"/>
      <c r="C58" s="1295" t="s">
        <v>596</v>
      </c>
      <c r="D58" s="1296"/>
      <c r="E58" s="1297"/>
      <c r="F58" s="136">
        <v>948</v>
      </c>
      <c r="G58" s="136">
        <v>873</v>
      </c>
      <c r="H58" s="137">
        <v>829</v>
      </c>
    </row>
    <row r="59" spans="2:8" ht="45.75" customHeight="1" x14ac:dyDescent="0.15">
      <c r="B59" s="135"/>
      <c r="C59" s="1295" t="s">
        <v>598</v>
      </c>
      <c r="D59" s="1296"/>
      <c r="E59" s="1297"/>
      <c r="F59" s="136">
        <v>94</v>
      </c>
      <c r="G59" s="136">
        <v>133</v>
      </c>
      <c r="H59" s="137">
        <v>263</v>
      </c>
    </row>
    <row r="60" spans="2:8" ht="45.75" customHeight="1" x14ac:dyDescent="0.15">
      <c r="B60" s="135"/>
      <c r="C60" s="1295" t="s">
        <v>597</v>
      </c>
      <c r="D60" s="1296"/>
      <c r="E60" s="1297"/>
      <c r="F60" s="136">
        <v>182</v>
      </c>
      <c r="G60" s="136">
        <v>167</v>
      </c>
      <c r="H60" s="137">
        <v>151</v>
      </c>
    </row>
    <row r="61" spans="2:8" ht="45.75" customHeight="1" x14ac:dyDescent="0.15">
      <c r="B61" s="135"/>
      <c r="C61" s="1295" t="s">
        <v>599</v>
      </c>
      <c r="D61" s="1296"/>
      <c r="E61" s="1297"/>
      <c r="F61" s="136">
        <v>18</v>
      </c>
      <c r="G61" s="136">
        <v>17</v>
      </c>
      <c r="H61" s="137">
        <v>17</v>
      </c>
    </row>
    <row r="62" spans="2:8" ht="45.75" customHeight="1" thickBot="1" x14ac:dyDescent="0.2">
      <c r="B62" s="138"/>
      <c r="C62" s="1298" t="s">
        <v>600</v>
      </c>
      <c r="D62" s="1299"/>
      <c r="E62" s="1300"/>
      <c r="F62" s="139">
        <v>17</v>
      </c>
      <c r="G62" s="139">
        <v>16</v>
      </c>
      <c r="H62" s="140">
        <v>15</v>
      </c>
    </row>
    <row r="63" spans="2:8" ht="52.5" customHeight="1" thickBot="1" x14ac:dyDescent="0.2">
      <c r="B63" s="141"/>
      <c r="C63" s="1301" t="s">
        <v>50</v>
      </c>
      <c r="D63" s="1301"/>
      <c r="E63" s="1302"/>
      <c r="F63" s="142">
        <v>3416</v>
      </c>
      <c r="G63" s="142">
        <v>2909</v>
      </c>
      <c r="H63" s="143">
        <v>2406</v>
      </c>
    </row>
    <row r="64" spans="2:8" ht="15" customHeight="1" x14ac:dyDescent="0.15"/>
  </sheetData>
  <sheetProtection algorithmName="SHA-512" hashValue="B2CEfO5GkC/vNXCjq+shiTAHff9U3SLR1QI70dP5BHflAqu4vX+Pnne+T+ou7MH6k8vzjRajI/mOtzRp7GXLjA==" saltValue="j3vdoyCaqhM5fvkhjN/v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v>96.2</v>
      </c>
      <c r="BQ51" s="1323"/>
      <c r="BR51" s="1323"/>
      <c r="BS51" s="1323"/>
      <c r="BT51" s="1323"/>
      <c r="BU51" s="1323"/>
      <c r="BV51" s="1323"/>
      <c r="BW51" s="1323"/>
      <c r="BX51" s="1323">
        <v>86.3</v>
      </c>
      <c r="BY51" s="1323"/>
      <c r="BZ51" s="1323"/>
      <c r="CA51" s="1323"/>
      <c r="CB51" s="1323"/>
      <c r="CC51" s="1323"/>
      <c r="CD51" s="1323"/>
      <c r="CE51" s="1323"/>
      <c r="CF51" s="1323">
        <v>79.900000000000006</v>
      </c>
      <c r="CG51" s="1323"/>
      <c r="CH51" s="1323"/>
      <c r="CI51" s="1323"/>
      <c r="CJ51" s="1323"/>
      <c r="CK51" s="1323"/>
      <c r="CL51" s="1323"/>
      <c r="CM51" s="1323"/>
      <c r="CN51" s="1323">
        <v>78.400000000000006</v>
      </c>
      <c r="CO51" s="1323"/>
      <c r="CP51" s="1323"/>
      <c r="CQ51" s="1323"/>
      <c r="CR51" s="1323"/>
      <c r="CS51" s="1323"/>
      <c r="CT51" s="1323"/>
      <c r="CU51" s="1323"/>
      <c r="CV51" s="1323">
        <v>74.7</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66.2</v>
      </c>
      <c r="BQ53" s="1323"/>
      <c r="BR53" s="1323"/>
      <c r="BS53" s="1323"/>
      <c r="BT53" s="1323"/>
      <c r="BU53" s="1323"/>
      <c r="BV53" s="1323"/>
      <c r="BW53" s="1323"/>
      <c r="BX53" s="1323">
        <v>60.1</v>
      </c>
      <c r="BY53" s="1323"/>
      <c r="BZ53" s="1323"/>
      <c r="CA53" s="1323"/>
      <c r="CB53" s="1323"/>
      <c r="CC53" s="1323"/>
      <c r="CD53" s="1323"/>
      <c r="CE53" s="1323"/>
      <c r="CF53" s="1323">
        <v>60.9</v>
      </c>
      <c r="CG53" s="1323"/>
      <c r="CH53" s="1323"/>
      <c r="CI53" s="1323"/>
      <c r="CJ53" s="1323"/>
      <c r="CK53" s="1323"/>
      <c r="CL53" s="1323"/>
      <c r="CM53" s="1323"/>
      <c r="CN53" s="1323">
        <v>62</v>
      </c>
      <c r="CO53" s="1323"/>
      <c r="CP53" s="1323"/>
      <c r="CQ53" s="1323"/>
      <c r="CR53" s="1323"/>
      <c r="CS53" s="1323"/>
      <c r="CT53" s="1323"/>
      <c r="CU53" s="1323"/>
      <c r="CV53" s="1323">
        <v>63.5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41.5</v>
      </c>
      <c r="BQ55" s="1323"/>
      <c r="BR55" s="1323"/>
      <c r="BS55" s="1323"/>
      <c r="BT55" s="1323"/>
      <c r="BU55" s="1323"/>
      <c r="BV55" s="1323"/>
      <c r="BW55" s="1323"/>
      <c r="BX55" s="1323">
        <v>36.6</v>
      </c>
      <c r="BY55" s="1323"/>
      <c r="BZ55" s="1323"/>
      <c r="CA55" s="1323"/>
      <c r="CB55" s="1323"/>
      <c r="CC55" s="1323"/>
      <c r="CD55" s="1323"/>
      <c r="CE55" s="1323"/>
      <c r="CF55" s="1323">
        <v>37.700000000000003</v>
      </c>
      <c r="CG55" s="1323"/>
      <c r="CH55" s="1323"/>
      <c r="CI55" s="1323"/>
      <c r="CJ55" s="1323"/>
      <c r="CK55" s="1323"/>
      <c r="CL55" s="1323"/>
      <c r="CM55" s="1323"/>
      <c r="CN55" s="1323">
        <v>37.9</v>
      </c>
      <c r="CO55" s="1323"/>
      <c r="CP55" s="1323"/>
      <c r="CQ55" s="1323"/>
      <c r="CR55" s="1323"/>
      <c r="CS55" s="1323"/>
      <c r="CT55" s="1323"/>
      <c r="CU55" s="1323"/>
      <c r="CV55" s="1323">
        <v>38.700000000000003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56.4</v>
      </c>
      <c r="BQ57" s="1323"/>
      <c r="BR57" s="1323"/>
      <c r="BS57" s="1323"/>
      <c r="BT57" s="1323"/>
      <c r="BU57" s="1323"/>
      <c r="BV57" s="1323"/>
      <c r="BW57" s="1323"/>
      <c r="BX57" s="1323">
        <v>58.8</v>
      </c>
      <c r="BY57" s="1323"/>
      <c r="BZ57" s="1323"/>
      <c r="CA57" s="1323"/>
      <c r="CB57" s="1323"/>
      <c r="CC57" s="1323"/>
      <c r="CD57" s="1323"/>
      <c r="CE57" s="1323"/>
      <c r="CF57" s="1323">
        <v>59.4</v>
      </c>
      <c r="CG57" s="1323"/>
      <c r="CH57" s="1323"/>
      <c r="CI57" s="1323"/>
      <c r="CJ57" s="1323"/>
      <c r="CK57" s="1323"/>
      <c r="CL57" s="1323"/>
      <c r="CM57" s="1323"/>
      <c r="CN57" s="1323">
        <v>60.7</v>
      </c>
      <c r="CO57" s="1323"/>
      <c r="CP57" s="1323"/>
      <c r="CQ57" s="1323"/>
      <c r="CR57" s="1323"/>
      <c r="CS57" s="1323"/>
      <c r="CT57" s="1323"/>
      <c r="CU57" s="1323"/>
      <c r="CV57" s="1323">
        <v>66.599999999999994</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v>96.2</v>
      </c>
      <c r="BQ73" s="1323"/>
      <c r="BR73" s="1323"/>
      <c r="BS73" s="1323"/>
      <c r="BT73" s="1323"/>
      <c r="BU73" s="1323"/>
      <c r="BV73" s="1323"/>
      <c r="BW73" s="1323"/>
      <c r="BX73" s="1323">
        <v>86.3</v>
      </c>
      <c r="BY73" s="1323"/>
      <c r="BZ73" s="1323"/>
      <c r="CA73" s="1323"/>
      <c r="CB73" s="1323"/>
      <c r="CC73" s="1323"/>
      <c r="CD73" s="1323"/>
      <c r="CE73" s="1323"/>
      <c r="CF73" s="1323">
        <v>79.900000000000006</v>
      </c>
      <c r="CG73" s="1323"/>
      <c r="CH73" s="1323"/>
      <c r="CI73" s="1323"/>
      <c r="CJ73" s="1323"/>
      <c r="CK73" s="1323"/>
      <c r="CL73" s="1323"/>
      <c r="CM73" s="1323"/>
      <c r="CN73" s="1323">
        <v>78.400000000000006</v>
      </c>
      <c r="CO73" s="1323"/>
      <c r="CP73" s="1323"/>
      <c r="CQ73" s="1323"/>
      <c r="CR73" s="1323"/>
      <c r="CS73" s="1323"/>
      <c r="CT73" s="1323"/>
      <c r="CU73" s="1323"/>
      <c r="CV73" s="1323">
        <v>74.7</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23">
        <v>17.600000000000001</v>
      </c>
      <c r="BQ75" s="1323"/>
      <c r="BR75" s="1323"/>
      <c r="BS75" s="1323"/>
      <c r="BT75" s="1323"/>
      <c r="BU75" s="1323"/>
      <c r="BV75" s="1323"/>
      <c r="BW75" s="1323"/>
      <c r="BX75" s="1323">
        <v>16.5</v>
      </c>
      <c r="BY75" s="1323"/>
      <c r="BZ75" s="1323"/>
      <c r="CA75" s="1323"/>
      <c r="CB75" s="1323"/>
      <c r="CC75" s="1323"/>
      <c r="CD75" s="1323"/>
      <c r="CE75" s="1323"/>
      <c r="CF75" s="1323">
        <v>15.2</v>
      </c>
      <c r="CG75" s="1323"/>
      <c r="CH75" s="1323"/>
      <c r="CI75" s="1323"/>
      <c r="CJ75" s="1323"/>
      <c r="CK75" s="1323"/>
      <c r="CL75" s="1323"/>
      <c r="CM75" s="1323"/>
      <c r="CN75" s="1323">
        <v>14</v>
      </c>
      <c r="CO75" s="1323"/>
      <c r="CP75" s="1323"/>
      <c r="CQ75" s="1323"/>
      <c r="CR75" s="1323"/>
      <c r="CS75" s="1323"/>
      <c r="CT75" s="1323"/>
      <c r="CU75" s="1323"/>
      <c r="CV75" s="1323">
        <v>14.3</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41.5</v>
      </c>
      <c r="BQ77" s="1323"/>
      <c r="BR77" s="1323"/>
      <c r="BS77" s="1323"/>
      <c r="BT77" s="1323"/>
      <c r="BU77" s="1323"/>
      <c r="BV77" s="1323"/>
      <c r="BW77" s="1323"/>
      <c r="BX77" s="1323">
        <v>36.6</v>
      </c>
      <c r="BY77" s="1323"/>
      <c r="BZ77" s="1323"/>
      <c r="CA77" s="1323"/>
      <c r="CB77" s="1323"/>
      <c r="CC77" s="1323"/>
      <c r="CD77" s="1323"/>
      <c r="CE77" s="1323"/>
      <c r="CF77" s="1323">
        <v>37.700000000000003</v>
      </c>
      <c r="CG77" s="1323"/>
      <c r="CH77" s="1323"/>
      <c r="CI77" s="1323"/>
      <c r="CJ77" s="1323"/>
      <c r="CK77" s="1323"/>
      <c r="CL77" s="1323"/>
      <c r="CM77" s="1323"/>
      <c r="CN77" s="1323">
        <v>37.9</v>
      </c>
      <c r="CO77" s="1323"/>
      <c r="CP77" s="1323"/>
      <c r="CQ77" s="1323"/>
      <c r="CR77" s="1323"/>
      <c r="CS77" s="1323"/>
      <c r="CT77" s="1323"/>
      <c r="CU77" s="1323"/>
      <c r="CV77" s="1323">
        <v>38.700000000000003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616</v>
      </c>
      <c r="BC79" s="1325"/>
      <c r="BD79" s="1325"/>
      <c r="BE79" s="1325"/>
      <c r="BF79" s="1325"/>
      <c r="BG79" s="1325"/>
      <c r="BH79" s="1325"/>
      <c r="BI79" s="1325"/>
      <c r="BJ79" s="1325"/>
      <c r="BK79" s="1325"/>
      <c r="BL79" s="1325"/>
      <c r="BM79" s="1325"/>
      <c r="BN79" s="1325"/>
      <c r="BO79" s="1325"/>
      <c r="BP79" s="1323">
        <v>9.6</v>
      </c>
      <c r="BQ79" s="1323"/>
      <c r="BR79" s="1323"/>
      <c r="BS79" s="1323"/>
      <c r="BT79" s="1323"/>
      <c r="BU79" s="1323"/>
      <c r="BV79" s="1323"/>
      <c r="BW79" s="1323"/>
      <c r="BX79" s="1323">
        <v>9.1999999999999993</v>
      </c>
      <c r="BY79" s="1323"/>
      <c r="BZ79" s="1323"/>
      <c r="CA79" s="1323"/>
      <c r="CB79" s="1323"/>
      <c r="CC79" s="1323"/>
      <c r="CD79" s="1323"/>
      <c r="CE79" s="1323"/>
      <c r="CF79" s="1323">
        <v>8.9</v>
      </c>
      <c r="CG79" s="1323"/>
      <c r="CH79" s="1323"/>
      <c r="CI79" s="1323"/>
      <c r="CJ79" s="1323"/>
      <c r="CK79" s="1323"/>
      <c r="CL79" s="1323"/>
      <c r="CM79" s="1323"/>
      <c r="CN79" s="1323">
        <v>8.6999999999999993</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Ac/N7yHfoKO6ZvZUEZaT7HZVIuIB4nNyA0PoX08tc6unfKCBVTiB4wPyCaZJI6yRVE+zBoLzLbx/B7UAbnYA==" saltValue="EpFd+hgs7yHdclHXdEFq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bGo7LB5/7Caqdvz9W+70+Em08FUz/aczDlU1D+sIG4PWSYOYphna/PISaTightVIGQ3PiAlFLB7bap4Y1bY9JA==" saltValue="qNmgE2DHjNIUDAPsPafg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8DXys4e9LwvvffvpikhRzUyhNl95/+Nqfao2H5DluapzdpZdbRIOa7DIXNg45yQnuKm83NNnpjL/apBHLNErnA==" saltValue="BPCA8vTuRgVzmOxO5x3E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43843</v>
      </c>
      <c r="E3" s="162"/>
      <c r="F3" s="163">
        <v>63727</v>
      </c>
      <c r="G3" s="164"/>
      <c r="H3" s="165"/>
    </row>
    <row r="4" spans="1:8" x14ac:dyDescent="0.15">
      <c r="A4" s="166"/>
      <c r="B4" s="167"/>
      <c r="C4" s="168"/>
      <c r="D4" s="169">
        <v>16709</v>
      </c>
      <c r="E4" s="170"/>
      <c r="F4" s="171">
        <v>34577</v>
      </c>
      <c r="G4" s="172"/>
      <c r="H4" s="173"/>
    </row>
    <row r="5" spans="1:8" x14ac:dyDescent="0.15">
      <c r="A5" s="154" t="s">
        <v>547</v>
      </c>
      <c r="B5" s="159"/>
      <c r="C5" s="160"/>
      <c r="D5" s="161">
        <v>52386</v>
      </c>
      <c r="E5" s="162"/>
      <c r="F5" s="163">
        <v>66954</v>
      </c>
      <c r="G5" s="164"/>
      <c r="H5" s="165"/>
    </row>
    <row r="6" spans="1:8" x14ac:dyDescent="0.15">
      <c r="A6" s="166"/>
      <c r="B6" s="167"/>
      <c r="C6" s="168"/>
      <c r="D6" s="169">
        <v>32761</v>
      </c>
      <c r="E6" s="170"/>
      <c r="F6" s="171">
        <v>37305</v>
      </c>
      <c r="G6" s="172"/>
      <c r="H6" s="173"/>
    </row>
    <row r="7" spans="1:8" x14ac:dyDescent="0.15">
      <c r="A7" s="154" t="s">
        <v>548</v>
      </c>
      <c r="B7" s="159"/>
      <c r="C7" s="160"/>
      <c r="D7" s="161">
        <v>50520</v>
      </c>
      <c r="E7" s="162"/>
      <c r="F7" s="163">
        <v>72656</v>
      </c>
      <c r="G7" s="164"/>
      <c r="H7" s="165"/>
    </row>
    <row r="8" spans="1:8" x14ac:dyDescent="0.15">
      <c r="A8" s="166"/>
      <c r="B8" s="167"/>
      <c r="C8" s="168"/>
      <c r="D8" s="169">
        <v>35765</v>
      </c>
      <c r="E8" s="170"/>
      <c r="F8" s="171">
        <v>36448</v>
      </c>
      <c r="G8" s="172"/>
      <c r="H8" s="173"/>
    </row>
    <row r="9" spans="1:8" x14ac:dyDescent="0.15">
      <c r="A9" s="154" t="s">
        <v>549</v>
      </c>
      <c r="B9" s="159"/>
      <c r="C9" s="160"/>
      <c r="D9" s="161">
        <v>50146</v>
      </c>
      <c r="E9" s="162"/>
      <c r="F9" s="163">
        <v>65080</v>
      </c>
      <c r="G9" s="164"/>
      <c r="H9" s="165"/>
    </row>
    <row r="10" spans="1:8" x14ac:dyDescent="0.15">
      <c r="A10" s="166"/>
      <c r="B10" s="167"/>
      <c r="C10" s="168"/>
      <c r="D10" s="169">
        <v>35903</v>
      </c>
      <c r="E10" s="170"/>
      <c r="F10" s="171">
        <v>38201</v>
      </c>
      <c r="G10" s="172"/>
      <c r="H10" s="173"/>
    </row>
    <row r="11" spans="1:8" x14ac:dyDescent="0.15">
      <c r="A11" s="154" t="s">
        <v>550</v>
      </c>
      <c r="B11" s="159"/>
      <c r="C11" s="160"/>
      <c r="D11" s="161">
        <v>50406</v>
      </c>
      <c r="E11" s="162"/>
      <c r="F11" s="163">
        <v>79288</v>
      </c>
      <c r="G11" s="164"/>
      <c r="H11" s="165"/>
    </row>
    <row r="12" spans="1:8" x14ac:dyDescent="0.15">
      <c r="A12" s="166"/>
      <c r="B12" s="167"/>
      <c r="C12" s="174"/>
      <c r="D12" s="169">
        <v>26008</v>
      </c>
      <c r="E12" s="170"/>
      <c r="F12" s="171">
        <v>41870</v>
      </c>
      <c r="G12" s="172"/>
      <c r="H12" s="173"/>
    </row>
    <row r="13" spans="1:8" x14ac:dyDescent="0.15">
      <c r="A13" s="154"/>
      <c r="B13" s="159"/>
      <c r="C13" s="175"/>
      <c r="D13" s="176">
        <v>49460</v>
      </c>
      <c r="E13" s="177"/>
      <c r="F13" s="178">
        <v>69541</v>
      </c>
      <c r="G13" s="179"/>
      <c r="H13" s="165"/>
    </row>
    <row r="14" spans="1:8" x14ac:dyDescent="0.15">
      <c r="A14" s="166"/>
      <c r="B14" s="167"/>
      <c r="C14" s="168"/>
      <c r="D14" s="169">
        <v>29429</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4.54</v>
      </c>
      <c r="C19" s="180">
        <f>ROUND(VALUE(SUBSTITUTE(実質収支比率等に係る経年分析!G$48,"▲","-")),2)</f>
        <v>3.87</v>
      </c>
      <c r="D19" s="180">
        <f>ROUND(VALUE(SUBSTITUTE(実質収支比率等に係る経年分析!H$48,"▲","-")),2)</f>
        <v>2.9</v>
      </c>
      <c r="E19" s="180">
        <f>ROUND(VALUE(SUBSTITUTE(実質収支比率等に係る経年分析!I$48,"▲","-")),2)</f>
        <v>2.88</v>
      </c>
      <c r="F19" s="180">
        <f>ROUND(VALUE(SUBSTITUTE(実質収支比率等に係る経年分析!J$48,"▲","-")),2)</f>
        <v>3.9</v>
      </c>
    </row>
    <row r="20" spans="1:11" x14ac:dyDescent="0.15">
      <c r="A20" s="180" t="s">
        <v>54</v>
      </c>
      <c r="B20" s="180">
        <f>ROUND(VALUE(SUBSTITUTE(実質収支比率等に係る経年分析!F$47,"▲","-")),2)</f>
        <v>23.18</v>
      </c>
      <c r="C20" s="180">
        <f>ROUND(VALUE(SUBSTITUTE(実質収支比率等に係る経年分析!G$47,"▲","-")),2)</f>
        <v>25.8</v>
      </c>
      <c r="D20" s="180">
        <f>ROUND(VALUE(SUBSTITUTE(実質収支比率等に係る経年分析!H$47,"▲","-")),2)</f>
        <v>23.31</v>
      </c>
      <c r="E20" s="180">
        <f>ROUND(VALUE(SUBSTITUTE(実質収支比率等に係る経年分析!I$47,"▲","-")),2)</f>
        <v>17.62</v>
      </c>
      <c r="F20" s="180">
        <f>ROUND(VALUE(SUBSTITUTE(実質収支比率等に係る経年分析!J$47,"▲","-")),2)</f>
        <v>14.55</v>
      </c>
    </row>
    <row r="21" spans="1:11" x14ac:dyDescent="0.15">
      <c r="A21" s="180" t="s">
        <v>55</v>
      </c>
      <c r="B21" s="180">
        <f>IF(ISNUMBER(VALUE(SUBSTITUTE(実質収支比率等に係る経年分析!F$49,"▲","-"))),ROUND(VALUE(SUBSTITUTE(実質収支比率等に係る経年分析!F$49,"▲","-")),2),NA())</f>
        <v>3.8</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-4.3600000000000003</v>
      </c>
      <c r="E21" s="180">
        <f>IF(ISNUMBER(VALUE(SUBSTITUTE(実質収支比率等に係る経年分析!I$49,"▲","-"))),ROUND(VALUE(SUBSTITUTE(実質収支比率等に係る経年分析!I$49,"▲","-")),2),NA())</f>
        <v>-5.9</v>
      </c>
      <c r="F21" s="180">
        <f>IF(ISNUMBER(VALUE(SUBSTITUTE(実質収支比率等に係る経年分析!J$49,"▲","-"))),ROUND(VALUE(SUBSTITUTE(実質収支比率等に係る経年分析!J$49,"▲","-")),2),NA())</f>
        <v>2.38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港湾事業特別会計(臨海除く)</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4.1399999999999997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2.99</v>
      </c>
      <c r="D36" s="181">
        <f>IF(ROUND(VALUE(SUBSTITUTE(連結実質赤字比率に係る赤字・黒字の構成分析!G$34,"▲", "-")), 2) &lt; 0, ABS(ROUND(VALUE(SUBSTITUTE(連結実質赤字比率に係る赤字・黒字の構成分析!G$34,"▲", "-")), 2)), NA())</f>
        <v>1.9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5.55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5.91</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1870</v>
      </c>
      <c r="E42" s="182"/>
      <c r="F42" s="182"/>
      <c r="G42" s="182">
        <f>'実質公債費比率（分子）の構造'!L$52</f>
        <v>1870</v>
      </c>
      <c r="H42" s="182"/>
      <c r="I42" s="182"/>
      <c r="J42" s="182">
        <f>'実質公債費比率（分子）の構造'!M$52</f>
        <v>1750</v>
      </c>
      <c r="K42" s="182"/>
      <c r="L42" s="182"/>
      <c r="M42" s="182">
        <f>'実質公債費比率（分子）の構造'!N$52</f>
        <v>1690</v>
      </c>
      <c r="N42" s="182"/>
      <c r="O42" s="182"/>
      <c r="P42" s="182">
        <f>'実質公債費比率（分子）の構造'!O$52</f>
        <v>1633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55</v>
      </c>
      <c r="C45" s="182"/>
      <c r="D45" s="182"/>
      <c r="E45" s="182">
        <f>'実質公債費比率（分子）の構造'!L$49</f>
        <v>56</v>
      </c>
      <c r="F45" s="182"/>
      <c r="G45" s="182"/>
      <c r="H45" s="182">
        <f>'実質公債費比率（分子）の構造'!M$49</f>
        <v>115</v>
      </c>
      <c r="I45" s="182"/>
      <c r="J45" s="182"/>
      <c r="K45" s="182">
        <f>'実質公債費比率（分子）の構造'!N$49</f>
        <v>110</v>
      </c>
      <c r="L45" s="182"/>
      <c r="M45" s="182"/>
      <c r="N45" s="182">
        <f>'実質公債費比率（分子）の構造'!O$49</f>
        <v>92</v>
      </c>
      <c r="O45" s="182"/>
      <c r="P45" s="182"/>
    </row>
    <row r="46" spans="1:16" x14ac:dyDescent="0.15">
      <c r="A46" s="182" t="s">
        <v>66</v>
      </c>
      <c r="B46" s="182">
        <f>'実質公債費比率（分子）の構造'!K$48</f>
        <v>1059</v>
      </c>
      <c r="C46" s="182"/>
      <c r="D46" s="182"/>
      <c r="E46" s="182">
        <f>'実質公債費比率（分子）の構造'!L$48</f>
        <v>792</v>
      </c>
      <c r="F46" s="182"/>
      <c r="G46" s="182"/>
      <c r="H46" s="182">
        <f>'実質公債費比率（分子）の構造'!M$48</f>
        <v>797</v>
      </c>
      <c r="I46" s="182"/>
      <c r="J46" s="182"/>
      <c r="K46" s="182">
        <f>'実質公債費比率（分子）の構造'!N$48</f>
        <v>800</v>
      </c>
      <c r="L46" s="182"/>
      <c r="M46" s="182"/>
      <c r="N46" s="182">
        <f>'実質公債費比率（分子）の構造'!O$48</f>
        <v>813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1877</v>
      </c>
      <c r="C49" s="182"/>
      <c r="D49" s="182"/>
      <c r="E49" s="182">
        <f>'実質公債費比率（分子）の構造'!L$45</f>
        <v>1851</v>
      </c>
      <c r="F49" s="182"/>
      <c r="G49" s="182"/>
      <c r="H49" s="182">
        <f>'実質公債費比率（分子）の構造'!M$45</f>
        <v>1716</v>
      </c>
      <c r="I49" s="182"/>
      <c r="J49" s="182"/>
      <c r="K49" s="182">
        <f>'実質公債費比率（分子）の構造'!N$45</f>
        <v>1646</v>
      </c>
      <c r="L49" s="182"/>
      <c r="M49" s="182"/>
      <c r="N49" s="182">
        <f>'実質公債費比率（分子）の構造'!O$45</f>
        <v>1599</v>
      </c>
      <c r="O49" s="182"/>
      <c r="P49" s="182"/>
    </row>
    <row r="50" spans="1:16" x14ac:dyDescent="0.15">
      <c r="A50" s="182" t="s">
        <v>70</v>
      </c>
      <c r="B50" s="182" t="e">
        <f>NA()</f>
        <v>#N/A</v>
      </c>
      <c r="C50" s="182">
        <f>IF(ISNUMBER('実質公債費比率（分子）の構造'!K$53),'実質公債費比率（分子）の構造'!K$53,NA())</f>
        <v>1121</v>
      </c>
      <c r="D50" s="182" t="e">
        <f>NA()</f>
        <v>#N/A</v>
      </c>
      <c r="E50" s="182" t="e">
        <f>NA()</f>
        <v>#N/A</v>
      </c>
      <c r="F50" s="182">
        <f>IF(ISNUMBER('実質公債費比率（分子）の構造'!L$53),'実質公債費比率（分子）の構造'!L$53,NA())</f>
        <v>829</v>
      </c>
      <c r="G50" s="182" t="e">
        <f>NA()</f>
        <v>#N/A</v>
      </c>
      <c r="H50" s="182" t="e">
        <f>NA()</f>
        <v>#N/A</v>
      </c>
      <c r="I50" s="182">
        <f>IF(ISNUMBER('実質公債費比率（分子）の構造'!M$53),'実質公債費比率（分子）の構造'!M$53,NA())</f>
        <v>878</v>
      </c>
      <c r="J50" s="182" t="e">
        <f>NA()</f>
        <v>#N/A</v>
      </c>
      <c r="K50" s="182" t="e">
        <f>NA()</f>
        <v>#N/A</v>
      </c>
      <c r="L50" s="182">
        <f>IF(ISNUMBER('実質公債費比率（分子）の構造'!N$53),'実質公債費比率（分子）の構造'!N$53,NA())</f>
        <v>866</v>
      </c>
      <c r="M50" s="182" t="e">
        <f>NA()</f>
        <v>#N/A</v>
      </c>
      <c r="N50" s="182" t="e">
        <f>NA()</f>
        <v>#N/A</v>
      </c>
      <c r="O50" s="182">
        <f>IF(ISNUMBER('実質公債費比率（分子）の構造'!O$53),'実質公債費比率（分子）の構造'!O$53,NA())</f>
        <v>871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16516</v>
      </c>
      <c r="E56" s="181"/>
      <c r="F56" s="181"/>
      <c r="G56" s="181">
        <f>'将来負担比率（分子）の構造'!J$52</f>
        <v>16108</v>
      </c>
      <c r="H56" s="181"/>
      <c r="I56" s="181"/>
      <c r="J56" s="181">
        <f>'将来負担比率（分子）の構造'!K$52</f>
        <v>15824</v>
      </c>
      <c r="K56" s="181"/>
      <c r="L56" s="181"/>
      <c r="M56" s="181">
        <f>'将来負担比率（分子）の構造'!L$52</f>
        <v>15435</v>
      </c>
      <c r="N56" s="181"/>
      <c r="O56" s="181"/>
      <c r="P56" s="181">
        <f>'将来負担比率（分子）の構造'!M$52</f>
        <v>15363</v>
      </c>
    </row>
    <row r="57" spans="1:16" x14ac:dyDescent="0.15">
      <c r="A57" s="181" t="s">
        <v>41</v>
      </c>
      <c r="B57" s="181"/>
      <c r="C57" s="181"/>
      <c r="D57" s="181">
        <f>'将来負担比率（分子）の構造'!I$51</f>
        <v>2760</v>
      </c>
      <c r="E57" s="181"/>
      <c r="F57" s="181"/>
      <c r="G57" s="181">
        <f>'将来負担比率（分子）の構造'!J$51</f>
        <v>2543</v>
      </c>
      <c r="H57" s="181"/>
      <c r="I57" s="181"/>
      <c r="J57" s="181">
        <f>'将来負担比率（分子）の構造'!K$51</f>
        <v>2461</v>
      </c>
      <c r="K57" s="181"/>
      <c r="L57" s="181"/>
      <c r="M57" s="181">
        <f>'将来負担比率（分子）の構造'!L$51</f>
        <v>2330</v>
      </c>
      <c r="N57" s="181"/>
      <c r="O57" s="181"/>
      <c r="P57" s="181">
        <f>'将来負担比率（分子）の構造'!M$51</f>
        <v>2090</v>
      </c>
    </row>
    <row r="58" spans="1:16" x14ac:dyDescent="0.15">
      <c r="A58" s="181" t="s">
        <v>40</v>
      </c>
      <c r="B58" s="181"/>
      <c r="C58" s="181"/>
      <c r="D58" s="181">
        <f>'将来負担比率（分子）の構造'!I$50</f>
        <v>3637</v>
      </c>
      <c r="E58" s="181"/>
      <c r="F58" s="181"/>
      <c r="G58" s="181">
        <f>'将来負担比率（分子）の構造'!J$50</f>
        <v>3978</v>
      </c>
      <c r="H58" s="181"/>
      <c r="I58" s="181"/>
      <c r="J58" s="181">
        <f>'将来負担比率（分子）の構造'!K$50</f>
        <v>3617</v>
      </c>
      <c r="K58" s="181"/>
      <c r="L58" s="181"/>
      <c r="M58" s="181">
        <f>'将来負担比率（分子）の構造'!L$50</f>
        <v>3142</v>
      </c>
      <c r="N58" s="181"/>
      <c r="O58" s="181"/>
      <c r="P58" s="181">
        <f>'将来負担比率（分子）の構造'!M$50</f>
        <v>2669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386</v>
      </c>
      <c r="C61" s="181"/>
      <c r="D61" s="181"/>
      <c r="E61" s="181">
        <f>'将来負担比率（分子）の構造'!J$46</f>
        <v>388</v>
      </c>
      <c r="F61" s="181"/>
      <c r="G61" s="181"/>
      <c r="H61" s="181">
        <f>'将来負担比率（分子）の構造'!K$46</f>
        <v>313</v>
      </c>
      <c r="I61" s="181"/>
      <c r="J61" s="181"/>
      <c r="K61" s="181">
        <f>'将来負担比率（分子）の構造'!L$46</f>
        <v>259</v>
      </c>
      <c r="L61" s="181"/>
      <c r="M61" s="181"/>
      <c r="N61" s="181">
        <f>'将来負担比率（分子）の構造'!M$46</f>
        <v>194</v>
      </c>
      <c r="O61" s="181"/>
      <c r="P61" s="181"/>
    </row>
    <row r="62" spans="1:16" x14ac:dyDescent="0.15">
      <c r="A62" s="181" t="s">
        <v>34</v>
      </c>
      <c r="B62" s="181">
        <f>'将来負担比率（分子）の構造'!I$45</f>
        <v>2155</v>
      </c>
      <c r="C62" s="181"/>
      <c r="D62" s="181"/>
      <c r="E62" s="181">
        <f>'将来負担比率（分子）の構造'!J$45</f>
        <v>2049</v>
      </c>
      <c r="F62" s="181"/>
      <c r="G62" s="181"/>
      <c r="H62" s="181">
        <f>'将来負担比率（分子）の構造'!K$45</f>
        <v>1878</v>
      </c>
      <c r="I62" s="181"/>
      <c r="J62" s="181"/>
      <c r="K62" s="181">
        <f>'将来負担比率（分子）の構造'!L$45</f>
        <v>1882</v>
      </c>
      <c r="L62" s="181"/>
      <c r="M62" s="181"/>
      <c r="N62" s="181">
        <f>'将来負担比率（分子）の構造'!M$45</f>
        <v>1784</v>
      </c>
      <c r="O62" s="181"/>
      <c r="P62" s="181"/>
    </row>
    <row r="63" spans="1:16" x14ac:dyDescent="0.15">
      <c r="A63" s="181" t="s">
        <v>33</v>
      </c>
      <c r="B63" s="181">
        <f>'将来負担比率（分子）の構造'!I$44</f>
        <v>1123</v>
      </c>
      <c r="C63" s="181"/>
      <c r="D63" s="181"/>
      <c r="E63" s="181">
        <f>'将来負担比率（分子）の構造'!J$44</f>
        <v>1070</v>
      </c>
      <c r="F63" s="181"/>
      <c r="G63" s="181"/>
      <c r="H63" s="181">
        <f>'将来負担比率（分子）の構造'!K$44</f>
        <v>958</v>
      </c>
      <c r="I63" s="181"/>
      <c r="J63" s="181"/>
      <c r="K63" s="181">
        <f>'将来負担比率（分子）の構造'!L$44</f>
        <v>849</v>
      </c>
      <c r="L63" s="181"/>
      <c r="M63" s="181"/>
      <c r="N63" s="181">
        <f>'将来負担比率（分子）の構造'!M$44</f>
        <v>757</v>
      </c>
      <c r="O63" s="181"/>
      <c r="P63" s="181"/>
    </row>
    <row r="64" spans="1:16" x14ac:dyDescent="0.15">
      <c r="A64" s="181" t="s">
        <v>32</v>
      </c>
      <c r="B64" s="181">
        <f>'将来負担比率（分子）の構造'!I$43</f>
        <v>11026</v>
      </c>
      <c r="C64" s="181"/>
      <c r="D64" s="181"/>
      <c r="E64" s="181">
        <f>'将来負担比率（分子）の構造'!J$43</f>
        <v>10671</v>
      </c>
      <c r="F64" s="181"/>
      <c r="G64" s="181"/>
      <c r="H64" s="181">
        <f>'将来負担比率（分子）の構造'!K$43</f>
        <v>10239</v>
      </c>
      <c r="I64" s="181"/>
      <c r="J64" s="181"/>
      <c r="K64" s="181">
        <f>'将来負担比率（分子）の構造'!L$43</f>
        <v>9682</v>
      </c>
      <c r="L64" s="181"/>
      <c r="M64" s="181"/>
      <c r="N64" s="181">
        <f>'将来負担比率（分子）の構造'!M$43</f>
        <v>9848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14260</v>
      </c>
      <c r="C66" s="181"/>
      <c r="D66" s="181"/>
      <c r="E66" s="181">
        <f>'将来負担比率（分子）の構造'!J$41</f>
        <v>13767</v>
      </c>
      <c r="F66" s="181"/>
      <c r="G66" s="181"/>
      <c r="H66" s="181">
        <f>'将来負担比率（分子）の構造'!K$41</f>
        <v>13357</v>
      </c>
      <c r="I66" s="181"/>
      <c r="J66" s="181"/>
      <c r="K66" s="181">
        <f>'将来負担比率（分子）の構造'!L$41</f>
        <v>12984</v>
      </c>
      <c r="L66" s="181"/>
      <c r="M66" s="181"/>
      <c r="N66" s="181">
        <f>'将来負担比率（分子）の構造'!M$41</f>
        <v>12080</v>
      </c>
      <c r="O66" s="181"/>
      <c r="P66" s="181"/>
    </row>
    <row r="67" spans="1:16" x14ac:dyDescent="0.15">
      <c r="A67" s="181" t="s">
        <v>74</v>
      </c>
      <c r="B67" s="181" t="e">
        <f>NA()</f>
        <v>#N/A</v>
      </c>
      <c r="C67" s="181">
        <f>IF(ISNUMBER('将来負担比率（分子）の構造'!I$53), IF('将来負担比率（分子）の構造'!I$53 &lt; 0, 0, '将来負担比率（分子）の構造'!I$53), NA())</f>
        <v>6038</v>
      </c>
      <c r="D67" s="181" t="e">
        <f>NA()</f>
        <v>#N/A</v>
      </c>
      <c r="E67" s="181" t="e">
        <f>NA()</f>
        <v>#N/A</v>
      </c>
      <c r="F67" s="181">
        <f>IF(ISNUMBER('将来負担比率（分子）の構造'!J$53), IF('将来負担比率（分子）の構造'!J$53 &lt; 0, 0, '将来負担比率（分子）の構造'!J$53), NA())</f>
        <v>5317</v>
      </c>
      <c r="G67" s="181" t="e">
        <f>NA()</f>
        <v>#N/A</v>
      </c>
      <c r="H67" s="181" t="e">
        <f>NA()</f>
        <v>#N/A</v>
      </c>
      <c r="I67" s="181">
        <f>IF(ISNUMBER('将来負担比率（分子）の構造'!K$53), IF('将来負担比率（分子）の構造'!K$53 &lt; 0, 0, '将来負担比率（分子）の構造'!K$53), NA())</f>
        <v>4842</v>
      </c>
      <c r="J67" s="181" t="e">
        <f>NA()</f>
        <v>#N/A</v>
      </c>
      <c r="K67" s="181" t="e">
        <f>NA()</f>
        <v>#N/A</v>
      </c>
      <c r="L67" s="181">
        <f>IF(ISNUMBER('将来負担比率（分子）の構造'!L$53), IF('将来負担比率（分子）の構造'!L$53 &lt; 0, 0, '将来負担比率（分子）の構造'!L$53), NA())</f>
        <v>4749</v>
      </c>
      <c r="M67" s="181" t="e">
        <f>NA()</f>
        <v>#N/A</v>
      </c>
      <c r="N67" s="181" t="e">
        <f>NA()</f>
        <v>#N/A</v>
      </c>
      <c r="O67" s="181">
        <f>IF(ISNUMBER('将来負担比率（分子）の構造'!M$53), IF('将来負担比率（分子）の構造'!M$53 &lt; 0, 0, '将来負担比率（分子）の構造'!M$53), NA())</f>
        <v>4542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1760</v>
      </c>
      <c r="C72" s="185">
        <f>基金残高に係る経年分析!G55</f>
        <v>1320</v>
      </c>
      <c r="D72" s="185">
        <f>基金残高に係る経年分析!H55</f>
        <v>1086</v>
      </c>
    </row>
    <row r="73" spans="1:16" x14ac:dyDescent="0.15">
      <c r="A73" s="184" t="s">
        <v>77</v>
      </c>
      <c r="B73" s="185">
        <f>基金残高に係る経年分析!F56</f>
        <v>371</v>
      </c>
      <c r="C73" s="185">
        <f>基金残高に係る経年分析!G56</f>
        <v>371</v>
      </c>
      <c r="D73" s="185">
        <f>基金残高に係る経年分析!H56</f>
        <v>34</v>
      </c>
    </row>
    <row r="74" spans="1:16" x14ac:dyDescent="0.15">
      <c r="A74" s="184" t="s">
        <v>78</v>
      </c>
      <c r="B74" s="185">
        <f>基金残高に係る経年分析!F57</f>
        <v>1285</v>
      </c>
      <c r="C74" s="185">
        <f>基金残高に係る経年分析!G57</f>
        <v>1218</v>
      </c>
      <c r="D74" s="185">
        <f>基金残高に係る経年分析!H57</f>
        <v>1287</v>
      </c>
    </row>
  </sheetData>
  <sheetProtection algorithmName="SHA-512" hashValue="PFuU5UwyuEvSFBWsHYyNNTmGuVxT/heIS4qp8JTX1c8b6CDvVfaO6LjRrrxSg3nRKKS39P8WQvT0XJ9HRJlu5A==" saltValue="+N7wcISerO2ByDXnb+n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2279419</v>
      </c>
      <c r="S5" s="673"/>
      <c r="T5" s="673"/>
      <c r="U5" s="673"/>
      <c r="V5" s="673"/>
      <c r="W5" s="673"/>
      <c r="X5" s="673"/>
      <c r="Y5" s="674"/>
      <c r="Z5" s="675">
        <v>16.600000000000001</v>
      </c>
      <c r="AA5" s="675"/>
      <c r="AB5" s="675"/>
      <c r="AC5" s="675"/>
      <c r="AD5" s="676">
        <v>2149939</v>
      </c>
      <c r="AE5" s="676"/>
      <c r="AF5" s="676"/>
      <c r="AG5" s="676"/>
      <c r="AH5" s="676"/>
      <c r="AI5" s="676"/>
      <c r="AJ5" s="676"/>
      <c r="AK5" s="676"/>
      <c r="AL5" s="677">
        <v>29.4</v>
      </c>
      <c r="AM5" s="678"/>
      <c r="AN5" s="678"/>
      <c r="AO5" s="679"/>
      <c r="AP5" s="669" t="s">
        <v>223</v>
      </c>
      <c r="AQ5" s="670"/>
      <c r="AR5" s="670"/>
      <c r="AS5" s="670"/>
      <c r="AT5" s="670"/>
      <c r="AU5" s="670"/>
      <c r="AV5" s="670"/>
      <c r="AW5" s="670"/>
      <c r="AX5" s="670"/>
      <c r="AY5" s="670"/>
      <c r="AZ5" s="670"/>
      <c r="BA5" s="670"/>
      <c r="BB5" s="670"/>
      <c r="BC5" s="670"/>
      <c r="BD5" s="670"/>
      <c r="BE5" s="670"/>
      <c r="BF5" s="671"/>
      <c r="BG5" s="683">
        <v>2149939</v>
      </c>
      <c r="BH5" s="684"/>
      <c r="BI5" s="684"/>
      <c r="BJ5" s="684"/>
      <c r="BK5" s="684"/>
      <c r="BL5" s="684"/>
      <c r="BM5" s="684"/>
      <c r="BN5" s="685"/>
      <c r="BO5" s="686">
        <v>94.3</v>
      </c>
      <c r="BP5" s="686"/>
      <c r="BQ5" s="686"/>
      <c r="BR5" s="686"/>
      <c r="BS5" s="687">
        <v>27824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103194</v>
      </c>
      <c r="S6" s="684"/>
      <c r="T6" s="684"/>
      <c r="U6" s="684"/>
      <c r="V6" s="684"/>
      <c r="W6" s="684"/>
      <c r="X6" s="684"/>
      <c r="Y6" s="685"/>
      <c r="Z6" s="686">
        <v>0.8</v>
      </c>
      <c r="AA6" s="686"/>
      <c r="AB6" s="686"/>
      <c r="AC6" s="686"/>
      <c r="AD6" s="687">
        <v>103194</v>
      </c>
      <c r="AE6" s="687"/>
      <c r="AF6" s="687"/>
      <c r="AG6" s="687"/>
      <c r="AH6" s="687"/>
      <c r="AI6" s="687"/>
      <c r="AJ6" s="687"/>
      <c r="AK6" s="687"/>
      <c r="AL6" s="688">
        <v>1.4</v>
      </c>
      <c r="AM6" s="689"/>
      <c r="AN6" s="689"/>
      <c r="AO6" s="690"/>
      <c r="AP6" s="680" t="s">
        <v>228</v>
      </c>
      <c r="AQ6" s="681"/>
      <c r="AR6" s="681"/>
      <c r="AS6" s="681"/>
      <c r="AT6" s="681"/>
      <c r="AU6" s="681"/>
      <c r="AV6" s="681"/>
      <c r="AW6" s="681"/>
      <c r="AX6" s="681"/>
      <c r="AY6" s="681"/>
      <c r="AZ6" s="681"/>
      <c r="BA6" s="681"/>
      <c r="BB6" s="681"/>
      <c r="BC6" s="681"/>
      <c r="BD6" s="681"/>
      <c r="BE6" s="681"/>
      <c r="BF6" s="682"/>
      <c r="BG6" s="683">
        <v>2149939</v>
      </c>
      <c r="BH6" s="684"/>
      <c r="BI6" s="684"/>
      <c r="BJ6" s="684"/>
      <c r="BK6" s="684"/>
      <c r="BL6" s="684"/>
      <c r="BM6" s="684"/>
      <c r="BN6" s="685"/>
      <c r="BO6" s="686">
        <v>94.3</v>
      </c>
      <c r="BP6" s="686"/>
      <c r="BQ6" s="686"/>
      <c r="BR6" s="686"/>
      <c r="BS6" s="687">
        <v>27824</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137991</v>
      </c>
      <c r="CS6" s="684"/>
      <c r="CT6" s="684"/>
      <c r="CU6" s="684"/>
      <c r="CV6" s="684"/>
      <c r="CW6" s="684"/>
      <c r="CX6" s="684"/>
      <c r="CY6" s="685"/>
      <c r="CZ6" s="677">
        <v>1</v>
      </c>
      <c r="DA6" s="678"/>
      <c r="DB6" s="678"/>
      <c r="DC6" s="697"/>
      <c r="DD6" s="692" t="s">
        <v>125</v>
      </c>
      <c r="DE6" s="684"/>
      <c r="DF6" s="684"/>
      <c r="DG6" s="684"/>
      <c r="DH6" s="684"/>
      <c r="DI6" s="684"/>
      <c r="DJ6" s="684"/>
      <c r="DK6" s="684"/>
      <c r="DL6" s="684"/>
      <c r="DM6" s="684"/>
      <c r="DN6" s="684"/>
      <c r="DO6" s="684"/>
      <c r="DP6" s="685"/>
      <c r="DQ6" s="692">
        <v>137991</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1804</v>
      </c>
      <c r="S7" s="684"/>
      <c r="T7" s="684"/>
      <c r="U7" s="684"/>
      <c r="V7" s="684"/>
      <c r="W7" s="684"/>
      <c r="X7" s="684"/>
      <c r="Y7" s="685"/>
      <c r="Z7" s="686">
        <v>0</v>
      </c>
      <c r="AA7" s="686"/>
      <c r="AB7" s="686"/>
      <c r="AC7" s="686"/>
      <c r="AD7" s="687">
        <v>1804</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1150322</v>
      </c>
      <c r="BH7" s="684"/>
      <c r="BI7" s="684"/>
      <c r="BJ7" s="684"/>
      <c r="BK7" s="684"/>
      <c r="BL7" s="684"/>
      <c r="BM7" s="684"/>
      <c r="BN7" s="685"/>
      <c r="BO7" s="686">
        <v>50.5</v>
      </c>
      <c r="BP7" s="686"/>
      <c r="BQ7" s="686"/>
      <c r="BR7" s="686"/>
      <c r="BS7" s="687">
        <v>27617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1471547</v>
      </c>
      <c r="CS7" s="684"/>
      <c r="CT7" s="684"/>
      <c r="CU7" s="684"/>
      <c r="CV7" s="684"/>
      <c r="CW7" s="684"/>
      <c r="CX7" s="684"/>
      <c r="CY7" s="685"/>
      <c r="CZ7" s="686">
        <v>11</v>
      </c>
      <c r="DA7" s="686"/>
      <c r="DB7" s="686"/>
      <c r="DC7" s="686"/>
      <c r="DD7" s="692">
        <v>18983</v>
      </c>
      <c r="DE7" s="684"/>
      <c r="DF7" s="684"/>
      <c r="DG7" s="684"/>
      <c r="DH7" s="684"/>
      <c r="DI7" s="684"/>
      <c r="DJ7" s="684"/>
      <c r="DK7" s="684"/>
      <c r="DL7" s="684"/>
      <c r="DM7" s="684"/>
      <c r="DN7" s="684"/>
      <c r="DO7" s="684"/>
      <c r="DP7" s="685"/>
      <c r="DQ7" s="692">
        <v>1045262</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5855</v>
      </c>
      <c r="S8" s="684"/>
      <c r="T8" s="684"/>
      <c r="U8" s="684"/>
      <c r="V8" s="684"/>
      <c r="W8" s="684"/>
      <c r="X8" s="684"/>
      <c r="Y8" s="685"/>
      <c r="Z8" s="686">
        <v>0</v>
      </c>
      <c r="AA8" s="686"/>
      <c r="AB8" s="686"/>
      <c r="AC8" s="686"/>
      <c r="AD8" s="687">
        <v>5855</v>
      </c>
      <c r="AE8" s="687"/>
      <c r="AF8" s="687"/>
      <c r="AG8" s="687"/>
      <c r="AH8" s="687"/>
      <c r="AI8" s="687"/>
      <c r="AJ8" s="687"/>
      <c r="AK8" s="687"/>
      <c r="AL8" s="688">
        <v>0.1</v>
      </c>
      <c r="AM8" s="689"/>
      <c r="AN8" s="689"/>
      <c r="AO8" s="690"/>
      <c r="AP8" s="680" t="s">
        <v>234</v>
      </c>
      <c r="AQ8" s="681"/>
      <c r="AR8" s="681"/>
      <c r="AS8" s="681"/>
      <c r="AT8" s="681"/>
      <c r="AU8" s="681"/>
      <c r="AV8" s="681"/>
      <c r="AW8" s="681"/>
      <c r="AX8" s="681"/>
      <c r="AY8" s="681"/>
      <c r="AZ8" s="681"/>
      <c r="BA8" s="681"/>
      <c r="BB8" s="681"/>
      <c r="BC8" s="681"/>
      <c r="BD8" s="681"/>
      <c r="BE8" s="681"/>
      <c r="BF8" s="682"/>
      <c r="BG8" s="683">
        <v>37330</v>
      </c>
      <c r="BH8" s="684"/>
      <c r="BI8" s="684"/>
      <c r="BJ8" s="684"/>
      <c r="BK8" s="684"/>
      <c r="BL8" s="684"/>
      <c r="BM8" s="684"/>
      <c r="BN8" s="685"/>
      <c r="BO8" s="686">
        <v>1.6</v>
      </c>
      <c r="BP8" s="686"/>
      <c r="BQ8" s="686"/>
      <c r="BR8" s="686"/>
      <c r="BS8" s="692" t="s">
        <v>125</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3750468</v>
      </c>
      <c r="CS8" s="684"/>
      <c r="CT8" s="684"/>
      <c r="CU8" s="684"/>
      <c r="CV8" s="684"/>
      <c r="CW8" s="684"/>
      <c r="CX8" s="684"/>
      <c r="CY8" s="685"/>
      <c r="CZ8" s="686">
        <v>28</v>
      </c>
      <c r="DA8" s="686"/>
      <c r="DB8" s="686"/>
      <c r="DC8" s="686"/>
      <c r="DD8" s="692">
        <v>19519</v>
      </c>
      <c r="DE8" s="684"/>
      <c r="DF8" s="684"/>
      <c r="DG8" s="684"/>
      <c r="DH8" s="684"/>
      <c r="DI8" s="684"/>
      <c r="DJ8" s="684"/>
      <c r="DK8" s="684"/>
      <c r="DL8" s="684"/>
      <c r="DM8" s="684"/>
      <c r="DN8" s="684"/>
      <c r="DO8" s="684"/>
      <c r="DP8" s="685"/>
      <c r="DQ8" s="692">
        <v>1701513</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3797</v>
      </c>
      <c r="S9" s="684"/>
      <c r="T9" s="684"/>
      <c r="U9" s="684"/>
      <c r="V9" s="684"/>
      <c r="W9" s="684"/>
      <c r="X9" s="684"/>
      <c r="Y9" s="685"/>
      <c r="Z9" s="686">
        <v>0</v>
      </c>
      <c r="AA9" s="686"/>
      <c r="AB9" s="686"/>
      <c r="AC9" s="686"/>
      <c r="AD9" s="687">
        <v>3797</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945001</v>
      </c>
      <c r="BH9" s="684"/>
      <c r="BI9" s="684"/>
      <c r="BJ9" s="684"/>
      <c r="BK9" s="684"/>
      <c r="BL9" s="684"/>
      <c r="BM9" s="684"/>
      <c r="BN9" s="685"/>
      <c r="BO9" s="686">
        <v>41.5</v>
      </c>
      <c r="BP9" s="686"/>
      <c r="BQ9" s="686"/>
      <c r="BR9" s="686"/>
      <c r="BS9" s="692" t="s">
        <v>125</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2002774</v>
      </c>
      <c r="CS9" s="684"/>
      <c r="CT9" s="684"/>
      <c r="CU9" s="684"/>
      <c r="CV9" s="684"/>
      <c r="CW9" s="684"/>
      <c r="CX9" s="684"/>
      <c r="CY9" s="685"/>
      <c r="CZ9" s="686">
        <v>14.9</v>
      </c>
      <c r="DA9" s="686"/>
      <c r="DB9" s="686"/>
      <c r="DC9" s="686"/>
      <c r="DD9" s="692">
        <v>23767</v>
      </c>
      <c r="DE9" s="684"/>
      <c r="DF9" s="684"/>
      <c r="DG9" s="684"/>
      <c r="DH9" s="684"/>
      <c r="DI9" s="684"/>
      <c r="DJ9" s="684"/>
      <c r="DK9" s="684"/>
      <c r="DL9" s="684"/>
      <c r="DM9" s="684"/>
      <c r="DN9" s="684"/>
      <c r="DO9" s="684"/>
      <c r="DP9" s="685"/>
      <c r="DQ9" s="692">
        <v>1834428</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125</v>
      </c>
      <c r="S10" s="684"/>
      <c r="T10" s="684"/>
      <c r="U10" s="684"/>
      <c r="V10" s="684"/>
      <c r="W10" s="684"/>
      <c r="X10" s="684"/>
      <c r="Y10" s="685"/>
      <c r="Z10" s="686" t="s">
        <v>133</v>
      </c>
      <c r="AA10" s="686"/>
      <c r="AB10" s="686"/>
      <c r="AC10" s="686"/>
      <c r="AD10" s="687" t="s">
        <v>133</v>
      </c>
      <c r="AE10" s="687"/>
      <c r="AF10" s="687"/>
      <c r="AG10" s="687"/>
      <c r="AH10" s="687"/>
      <c r="AI10" s="687"/>
      <c r="AJ10" s="687"/>
      <c r="AK10" s="687"/>
      <c r="AL10" s="688" t="s">
        <v>133</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85837</v>
      </c>
      <c r="BH10" s="684"/>
      <c r="BI10" s="684"/>
      <c r="BJ10" s="684"/>
      <c r="BK10" s="684"/>
      <c r="BL10" s="684"/>
      <c r="BM10" s="684"/>
      <c r="BN10" s="685"/>
      <c r="BO10" s="686">
        <v>3.8</v>
      </c>
      <c r="BP10" s="686"/>
      <c r="BQ10" s="686"/>
      <c r="BR10" s="686"/>
      <c r="BS10" s="692">
        <v>14250</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20855</v>
      </c>
      <c r="CS10" s="684"/>
      <c r="CT10" s="684"/>
      <c r="CU10" s="684"/>
      <c r="CV10" s="684"/>
      <c r="CW10" s="684"/>
      <c r="CX10" s="684"/>
      <c r="CY10" s="685"/>
      <c r="CZ10" s="686">
        <v>0.2</v>
      </c>
      <c r="DA10" s="686"/>
      <c r="DB10" s="686"/>
      <c r="DC10" s="686"/>
      <c r="DD10" s="692" t="s">
        <v>125</v>
      </c>
      <c r="DE10" s="684"/>
      <c r="DF10" s="684"/>
      <c r="DG10" s="684"/>
      <c r="DH10" s="684"/>
      <c r="DI10" s="684"/>
      <c r="DJ10" s="684"/>
      <c r="DK10" s="684"/>
      <c r="DL10" s="684"/>
      <c r="DM10" s="684"/>
      <c r="DN10" s="684"/>
      <c r="DO10" s="684"/>
      <c r="DP10" s="685"/>
      <c r="DQ10" s="692">
        <v>19907</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435519</v>
      </c>
      <c r="S11" s="684"/>
      <c r="T11" s="684"/>
      <c r="U11" s="684"/>
      <c r="V11" s="684"/>
      <c r="W11" s="684"/>
      <c r="X11" s="684"/>
      <c r="Y11" s="685"/>
      <c r="Z11" s="688">
        <v>3.2</v>
      </c>
      <c r="AA11" s="689"/>
      <c r="AB11" s="689"/>
      <c r="AC11" s="701"/>
      <c r="AD11" s="692">
        <v>435519</v>
      </c>
      <c r="AE11" s="684"/>
      <c r="AF11" s="684"/>
      <c r="AG11" s="684"/>
      <c r="AH11" s="684"/>
      <c r="AI11" s="684"/>
      <c r="AJ11" s="684"/>
      <c r="AK11" s="685"/>
      <c r="AL11" s="688">
        <v>6</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82154</v>
      </c>
      <c r="BH11" s="684"/>
      <c r="BI11" s="684"/>
      <c r="BJ11" s="684"/>
      <c r="BK11" s="684"/>
      <c r="BL11" s="684"/>
      <c r="BM11" s="684"/>
      <c r="BN11" s="685"/>
      <c r="BO11" s="686">
        <v>3.6</v>
      </c>
      <c r="BP11" s="686"/>
      <c r="BQ11" s="686"/>
      <c r="BR11" s="686"/>
      <c r="BS11" s="692">
        <v>13367</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170880</v>
      </c>
      <c r="CS11" s="684"/>
      <c r="CT11" s="684"/>
      <c r="CU11" s="684"/>
      <c r="CV11" s="684"/>
      <c r="CW11" s="684"/>
      <c r="CX11" s="684"/>
      <c r="CY11" s="685"/>
      <c r="CZ11" s="686">
        <v>1.3</v>
      </c>
      <c r="DA11" s="686"/>
      <c r="DB11" s="686"/>
      <c r="DC11" s="686"/>
      <c r="DD11" s="692">
        <v>32004</v>
      </c>
      <c r="DE11" s="684"/>
      <c r="DF11" s="684"/>
      <c r="DG11" s="684"/>
      <c r="DH11" s="684"/>
      <c r="DI11" s="684"/>
      <c r="DJ11" s="684"/>
      <c r="DK11" s="684"/>
      <c r="DL11" s="684"/>
      <c r="DM11" s="684"/>
      <c r="DN11" s="684"/>
      <c r="DO11" s="684"/>
      <c r="DP11" s="685"/>
      <c r="DQ11" s="692">
        <v>99858</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t="s">
        <v>133</v>
      </c>
      <c r="S12" s="684"/>
      <c r="T12" s="684"/>
      <c r="U12" s="684"/>
      <c r="V12" s="684"/>
      <c r="W12" s="684"/>
      <c r="X12" s="684"/>
      <c r="Y12" s="685"/>
      <c r="Z12" s="686" t="s">
        <v>133</v>
      </c>
      <c r="AA12" s="686"/>
      <c r="AB12" s="686"/>
      <c r="AC12" s="686"/>
      <c r="AD12" s="687" t="s">
        <v>125</v>
      </c>
      <c r="AE12" s="687"/>
      <c r="AF12" s="687"/>
      <c r="AG12" s="687"/>
      <c r="AH12" s="687"/>
      <c r="AI12" s="687"/>
      <c r="AJ12" s="687"/>
      <c r="AK12" s="687"/>
      <c r="AL12" s="688" t="s">
        <v>125</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771515</v>
      </c>
      <c r="BH12" s="684"/>
      <c r="BI12" s="684"/>
      <c r="BJ12" s="684"/>
      <c r="BK12" s="684"/>
      <c r="BL12" s="684"/>
      <c r="BM12" s="684"/>
      <c r="BN12" s="685"/>
      <c r="BO12" s="686">
        <v>33.799999999999997</v>
      </c>
      <c r="BP12" s="686"/>
      <c r="BQ12" s="686"/>
      <c r="BR12" s="686"/>
      <c r="BS12" s="692">
        <v>199</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210556</v>
      </c>
      <c r="CS12" s="684"/>
      <c r="CT12" s="684"/>
      <c r="CU12" s="684"/>
      <c r="CV12" s="684"/>
      <c r="CW12" s="684"/>
      <c r="CX12" s="684"/>
      <c r="CY12" s="685"/>
      <c r="CZ12" s="686">
        <v>1.6</v>
      </c>
      <c r="DA12" s="686"/>
      <c r="DB12" s="686"/>
      <c r="DC12" s="686"/>
      <c r="DD12" s="692">
        <v>26690</v>
      </c>
      <c r="DE12" s="684"/>
      <c r="DF12" s="684"/>
      <c r="DG12" s="684"/>
      <c r="DH12" s="684"/>
      <c r="DI12" s="684"/>
      <c r="DJ12" s="684"/>
      <c r="DK12" s="684"/>
      <c r="DL12" s="684"/>
      <c r="DM12" s="684"/>
      <c r="DN12" s="684"/>
      <c r="DO12" s="684"/>
      <c r="DP12" s="685"/>
      <c r="DQ12" s="692">
        <v>92007</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125</v>
      </c>
      <c r="S13" s="684"/>
      <c r="T13" s="684"/>
      <c r="U13" s="684"/>
      <c r="V13" s="684"/>
      <c r="W13" s="684"/>
      <c r="X13" s="684"/>
      <c r="Y13" s="685"/>
      <c r="Z13" s="686" t="s">
        <v>125</v>
      </c>
      <c r="AA13" s="686"/>
      <c r="AB13" s="686"/>
      <c r="AC13" s="686"/>
      <c r="AD13" s="687" t="s">
        <v>133</v>
      </c>
      <c r="AE13" s="687"/>
      <c r="AF13" s="687"/>
      <c r="AG13" s="687"/>
      <c r="AH13" s="687"/>
      <c r="AI13" s="687"/>
      <c r="AJ13" s="687"/>
      <c r="AK13" s="687"/>
      <c r="AL13" s="688" t="s">
        <v>125</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735569</v>
      </c>
      <c r="BH13" s="684"/>
      <c r="BI13" s="684"/>
      <c r="BJ13" s="684"/>
      <c r="BK13" s="684"/>
      <c r="BL13" s="684"/>
      <c r="BM13" s="684"/>
      <c r="BN13" s="685"/>
      <c r="BO13" s="686">
        <v>32.299999999999997</v>
      </c>
      <c r="BP13" s="686"/>
      <c r="BQ13" s="686"/>
      <c r="BR13" s="686"/>
      <c r="BS13" s="692">
        <v>199</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2242070</v>
      </c>
      <c r="CS13" s="684"/>
      <c r="CT13" s="684"/>
      <c r="CU13" s="684"/>
      <c r="CV13" s="684"/>
      <c r="CW13" s="684"/>
      <c r="CX13" s="684"/>
      <c r="CY13" s="685"/>
      <c r="CZ13" s="686">
        <v>16.7</v>
      </c>
      <c r="DA13" s="686"/>
      <c r="DB13" s="686"/>
      <c r="DC13" s="686"/>
      <c r="DD13" s="692">
        <v>642819</v>
      </c>
      <c r="DE13" s="684"/>
      <c r="DF13" s="684"/>
      <c r="DG13" s="684"/>
      <c r="DH13" s="684"/>
      <c r="DI13" s="684"/>
      <c r="DJ13" s="684"/>
      <c r="DK13" s="684"/>
      <c r="DL13" s="684"/>
      <c r="DM13" s="684"/>
      <c r="DN13" s="684"/>
      <c r="DO13" s="684"/>
      <c r="DP13" s="685"/>
      <c r="DQ13" s="692">
        <v>1157393</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10506</v>
      </c>
      <c r="S14" s="684"/>
      <c r="T14" s="684"/>
      <c r="U14" s="684"/>
      <c r="V14" s="684"/>
      <c r="W14" s="684"/>
      <c r="X14" s="684"/>
      <c r="Y14" s="685"/>
      <c r="Z14" s="686">
        <v>0.1</v>
      </c>
      <c r="AA14" s="686"/>
      <c r="AB14" s="686"/>
      <c r="AC14" s="686"/>
      <c r="AD14" s="687">
        <v>10506</v>
      </c>
      <c r="AE14" s="687"/>
      <c r="AF14" s="687"/>
      <c r="AG14" s="687"/>
      <c r="AH14" s="687"/>
      <c r="AI14" s="687"/>
      <c r="AJ14" s="687"/>
      <c r="AK14" s="687"/>
      <c r="AL14" s="688">
        <v>0.1</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38544</v>
      </c>
      <c r="BH14" s="684"/>
      <c r="BI14" s="684"/>
      <c r="BJ14" s="684"/>
      <c r="BK14" s="684"/>
      <c r="BL14" s="684"/>
      <c r="BM14" s="684"/>
      <c r="BN14" s="685"/>
      <c r="BO14" s="686">
        <v>1.7</v>
      </c>
      <c r="BP14" s="686"/>
      <c r="BQ14" s="686"/>
      <c r="BR14" s="686"/>
      <c r="BS14" s="692">
        <v>8</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359468</v>
      </c>
      <c r="CS14" s="684"/>
      <c r="CT14" s="684"/>
      <c r="CU14" s="684"/>
      <c r="CV14" s="684"/>
      <c r="CW14" s="684"/>
      <c r="CX14" s="684"/>
      <c r="CY14" s="685"/>
      <c r="CZ14" s="686">
        <v>2.7</v>
      </c>
      <c r="DA14" s="686"/>
      <c r="DB14" s="686"/>
      <c r="DC14" s="686"/>
      <c r="DD14" s="692" t="s">
        <v>125</v>
      </c>
      <c r="DE14" s="684"/>
      <c r="DF14" s="684"/>
      <c r="DG14" s="684"/>
      <c r="DH14" s="684"/>
      <c r="DI14" s="684"/>
      <c r="DJ14" s="684"/>
      <c r="DK14" s="684"/>
      <c r="DL14" s="684"/>
      <c r="DM14" s="684"/>
      <c r="DN14" s="684"/>
      <c r="DO14" s="684"/>
      <c r="DP14" s="685"/>
      <c r="DQ14" s="692">
        <v>357368</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125</v>
      </c>
      <c r="S15" s="684"/>
      <c r="T15" s="684"/>
      <c r="U15" s="684"/>
      <c r="V15" s="684"/>
      <c r="W15" s="684"/>
      <c r="X15" s="684"/>
      <c r="Y15" s="685"/>
      <c r="Z15" s="686" t="s">
        <v>125</v>
      </c>
      <c r="AA15" s="686"/>
      <c r="AB15" s="686"/>
      <c r="AC15" s="686"/>
      <c r="AD15" s="687" t="s">
        <v>125</v>
      </c>
      <c r="AE15" s="687"/>
      <c r="AF15" s="687"/>
      <c r="AG15" s="687"/>
      <c r="AH15" s="687"/>
      <c r="AI15" s="687"/>
      <c r="AJ15" s="687"/>
      <c r="AK15" s="687"/>
      <c r="AL15" s="688" t="s">
        <v>133</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189558</v>
      </c>
      <c r="BH15" s="684"/>
      <c r="BI15" s="684"/>
      <c r="BJ15" s="684"/>
      <c r="BK15" s="684"/>
      <c r="BL15" s="684"/>
      <c r="BM15" s="684"/>
      <c r="BN15" s="685"/>
      <c r="BO15" s="686">
        <v>8.3000000000000007</v>
      </c>
      <c r="BP15" s="686"/>
      <c r="BQ15" s="686"/>
      <c r="BR15" s="686"/>
      <c r="BS15" s="692" t="s">
        <v>125</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1036382</v>
      </c>
      <c r="CS15" s="684"/>
      <c r="CT15" s="684"/>
      <c r="CU15" s="684"/>
      <c r="CV15" s="684"/>
      <c r="CW15" s="684"/>
      <c r="CX15" s="684"/>
      <c r="CY15" s="685"/>
      <c r="CZ15" s="686">
        <v>7.7</v>
      </c>
      <c r="DA15" s="686"/>
      <c r="DB15" s="686"/>
      <c r="DC15" s="686"/>
      <c r="DD15" s="692">
        <v>214436</v>
      </c>
      <c r="DE15" s="684"/>
      <c r="DF15" s="684"/>
      <c r="DG15" s="684"/>
      <c r="DH15" s="684"/>
      <c r="DI15" s="684"/>
      <c r="DJ15" s="684"/>
      <c r="DK15" s="684"/>
      <c r="DL15" s="684"/>
      <c r="DM15" s="684"/>
      <c r="DN15" s="684"/>
      <c r="DO15" s="684"/>
      <c r="DP15" s="685"/>
      <c r="DQ15" s="692">
        <v>699240</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3032</v>
      </c>
      <c r="S16" s="684"/>
      <c r="T16" s="684"/>
      <c r="U16" s="684"/>
      <c r="V16" s="684"/>
      <c r="W16" s="684"/>
      <c r="X16" s="684"/>
      <c r="Y16" s="685"/>
      <c r="Z16" s="686">
        <v>0</v>
      </c>
      <c r="AA16" s="686"/>
      <c r="AB16" s="686"/>
      <c r="AC16" s="686"/>
      <c r="AD16" s="687">
        <v>3032</v>
      </c>
      <c r="AE16" s="687"/>
      <c r="AF16" s="687"/>
      <c r="AG16" s="687"/>
      <c r="AH16" s="687"/>
      <c r="AI16" s="687"/>
      <c r="AJ16" s="687"/>
      <c r="AK16" s="687"/>
      <c r="AL16" s="688">
        <v>0</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125</v>
      </c>
      <c r="BH16" s="684"/>
      <c r="BI16" s="684"/>
      <c r="BJ16" s="684"/>
      <c r="BK16" s="684"/>
      <c r="BL16" s="684"/>
      <c r="BM16" s="684"/>
      <c r="BN16" s="685"/>
      <c r="BO16" s="686" t="s">
        <v>125</v>
      </c>
      <c r="BP16" s="686"/>
      <c r="BQ16" s="686"/>
      <c r="BR16" s="686"/>
      <c r="BS16" s="692" t="s">
        <v>125</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7155</v>
      </c>
      <c r="CS16" s="684"/>
      <c r="CT16" s="684"/>
      <c r="CU16" s="684"/>
      <c r="CV16" s="684"/>
      <c r="CW16" s="684"/>
      <c r="CX16" s="684"/>
      <c r="CY16" s="685"/>
      <c r="CZ16" s="686">
        <v>0.1</v>
      </c>
      <c r="DA16" s="686"/>
      <c r="DB16" s="686"/>
      <c r="DC16" s="686"/>
      <c r="DD16" s="692" t="s">
        <v>125</v>
      </c>
      <c r="DE16" s="684"/>
      <c r="DF16" s="684"/>
      <c r="DG16" s="684"/>
      <c r="DH16" s="684"/>
      <c r="DI16" s="684"/>
      <c r="DJ16" s="684"/>
      <c r="DK16" s="684"/>
      <c r="DL16" s="684"/>
      <c r="DM16" s="684"/>
      <c r="DN16" s="684"/>
      <c r="DO16" s="684"/>
      <c r="DP16" s="685"/>
      <c r="DQ16" s="692">
        <v>2295</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19776</v>
      </c>
      <c r="S17" s="684"/>
      <c r="T17" s="684"/>
      <c r="U17" s="684"/>
      <c r="V17" s="684"/>
      <c r="W17" s="684"/>
      <c r="X17" s="684"/>
      <c r="Y17" s="685"/>
      <c r="Z17" s="686">
        <v>0.1</v>
      </c>
      <c r="AA17" s="686"/>
      <c r="AB17" s="686"/>
      <c r="AC17" s="686"/>
      <c r="AD17" s="687">
        <v>19776</v>
      </c>
      <c r="AE17" s="687"/>
      <c r="AF17" s="687"/>
      <c r="AG17" s="687"/>
      <c r="AH17" s="687"/>
      <c r="AI17" s="687"/>
      <c r="AJ17" s="687"/>
      <c r="AK17" s="687"/>
      <c r="AL17" s="688">
        <v>0.3</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133</v>
      </c>
      <c r="BH17" s="684"/>
      <c r="BI17" s="684"/>
      <c r="BJ17" s="684"/>
      <c r="BK17" s="684"/>
      <c r="BL17" s="684"/>
      <c r="BM17" s="684"/>
      <c r="BN17" s="685"/>
      <c r="BO17" s="686" t="s">
        <v>125</v>
      </c>
      <c r="BP17" s="686"/>
      <c r="BQ17" s="686"/>
      <c r="BR17" s="686"/>
      <c r="BS17" s="692" t="s">
        <v>133</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1936350</v>
      </c>
      <c r="CS17" s="684"/>
      <c r="CT17" s="684"/>
      <c r="CU17" s="684"/>
      <c r="CV17" s="684"/>
      <c r="CW17" s="684"/>
      <c r="CX17" s="684"/>
      <c r="CY17" s="685"/>
      <c r="CZ17" s="686">
        <v>14.4</v>
      </c>
      <c r="DA17" s="686"/>
      <c r="DB17" s="686"/>
      <c r="DC17" s="686"/>
      <c r="DD17" s="692" t="s">
        <v>125</v>
      </c>
      <c r="DE17" s="684"/>
      <c r="DF17" s="684"/>
      <c r="DG17" s="684"/>
      <c r="DH17" s="684"/>
      <c r="DI17" s="684"/>
      <c r="DJ17" s="684"/>
      <c r="DK17" s="684"/>
      <c r="DL17" s="684"/>
      <c r="DM17" s="684"/>
      <c r="DN17" s="684"/>
      <c r="DO17" s="684"/>
      <c r="DP17" s="685"/>
      <c r="DQ17" s="692">
        <v>1816043</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4472</v>
      </c>
      <c r="S18" s="684"/>
      <c r="T18" s="684"/>
      <c r="U18" s="684"/>
      <c r="V18" s="684"/>
      <c r="W18" s="684"/>
      <c r="X18" s="684"/>
      <c r="Y18" s="685"/>
      <c r="Z18" s="686">
        <v>0</v>
      </c>
      <c r="AA18" s="686"/>
      <c r="AB18" s="686"/>
      <c r="AC18" s="686"/>
      <c r="AD18" s="687">
        <v>4472</v>
      </c>
      <c r="AE18" s="687"/>
      <c r="AF18" s="687"/>
      <c r="AG18" s="687"/>
      <c r="AH18" s="687"/>
      <c r="AI18" s="687"/>
      <c r="AJ18" s="687"/>
      <c r="AK18" s="687"/>
      <c r="AL18" s="688">
        <v>0.1</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125</v>
      </c>
      <c r="BH18" s="684"/>
      <c r="BI18" s="684"/>
      <c r="BJ18" s="684"/>
      <c r="BK18" s="684"/>
      <c r="BL18" s="684"/>
      <c r="BM18" s="684"/>
      <c r="BN18" s="685"/>
      <c r="BO18" s="686" t="s">
        <v>125</v>
      </c>
      <c r="BP18" s="686"/>
      <c r="BQ18" s="686"/>
      <c r="BR18" s="686"/>
      <c r="BS18" s="692" t="s">
        <v>133</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v>65932</v>
      </c>
      <c r="CS18" s="684"/>
      <c r="CT18" s="684"/>
      <c r="CU18" s="684"/>
      <c r="CV18" s="684"/>
      <c r="CW18" s="684"/>
      <c r="CX18" s="684"/>
      <c r="CY18" s="685"/>
      <c r="CZ18" s="686">
        <v>0.5</v>
      </c>
      <c r="DA18" s="686"/>
      <c r="DB18" s="686"/>
      <c r="DC18" s="686"/>
      <c r="DD18" s="692">
        <v>65932</v>
      </c>
      <c r="DE18" s="684"/>
      <c r="DF18" s="684"/>
      <c r="DG18" s="684"/>
      <c r="DH18" s="684"/>
      <c r="DI18" s="684"/>
      <c r="DJ18" s="684"/>
      <c r="DK18" s="684"/>
      <c r="DL18" s="684"/>
      <c r="DM18" s="684"/>
      <c r="DN18" s="684"/>
      <c r="DO18" s="684"/>
      <c r="DP18" s="685"/>
      <c r="DQ18" s="692">
        <v>65932</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1556</v>
      </c>
      <c r="S19" s="684"/>
      <c r="T19" s="684"/>
      <c r="U19" s="684"/>
      <c r="V19" s="684"/>
      <c r="W19" s="684"/>
      <c r="X19" s="684"/>
      <c r="Y19" s="685"/>
      <c r="Z19" s="686">
        <v>0</v>
      </c>
      <c r="AA19" s="686"/>
      <c r="AB19" s="686"/>
      <c r="AC19" s="686"/>
      <c r="AD19" s="687">
        <v>1556</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129480</v>
      </c>
      <c r="BH19" s="684"/>
      <c r="BI19" s="684"/>
      <c r="BJ19" s="684"/>
      <c r="BK19" s="684"/>
      <c r="BL19" s="684"/>
      <c r="BM19" s="684"/>
      <c r="BN19" s="685"/>
      <c r="BO19" s="686">
        <v>5.7</v>
      </c>
      <c r="BP19" s="686"/>
      <c r="BQ19" s="686"/>
      <c r="BR19" s="686"/>
      <c r="BS19" s="692" t="s">
        <v>125</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125</v>
      </c>
      <c r="CS19" s="684"/>
      <c r="CT19" s="684"/>
      <c r="CU19" s="684"/>
      <c r="CV19" s="684"/>
      <c r="CW19" s="684"/>
      <c r="CX19" s="684"/>
      <c r="CY19" s="685"/>
      <c r="CZ19" s="686" t="s">
        <v>133</v>
      </c>
      <c r="DA19" s="686"/>
      <c r="DB19" s="686"/>
      <c r="DC19" s="686"/>
      <c r="DD19" s="692" t="s">
        <v>133</v>
      </c>
      <c r="DE19" s="684"/>
      <c r="DF19" s="684"/>
      <c r="DG19" s="684"/>
      <c r="DH19" s="684"/>
      <c r="DI19" s="684"/>
      <c r="DJ19" s="684"/>
      <c r="DK19" s="684"/>
      <c r="DL19" s="684"/>
      <c r="DM19" s="684"/>
      <c r="DN19" s="684"/>
      <c r="DO19" s="684"/>
      <c r="DP19" s="685"/>
      <c r="DQ19" s="692" t="s">
        <v>125</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388</v>
      </c>
      <c r="S20" s="684"/>
      <c r="T20" s="684"/>
      <c r="U20" s="684"/>
      <c r="V20" s="684"/>
      <c r="W20" s="684"/>
      <c r="X20" s="684"/>
      <c r="Y20" s="685"/>
      <c r="Z20" s="686">
        <v>0</v>
      </c>
      <c r="AA20" s="686"/>
      <c r="AB20" s="686"/>
      <c r="AC20" s="686"/>
      <c r="AD20" s="687">
        <v>388</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129480</v>
      </c>
      <c r="BH20" s="684"/>
      <c r="BI20" s="684"/>
      <c r="BJ20" s="684"/>
      <c r="BK20" s="684"/>
      <c r="BL20" s="684"/>
      <c r="BM20" s="684"/>
      <c r="BN20" s="685"/>
      <c r="BO20" s="686">
        <v>5.7</v>
      </c>
      <c r="BP20" s="686"/>
      <c r="BQ20" s="686"/>
      <c r="BR20" s="686"/>
      <c r="BS20" s="692" t="s">
        <v>125</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13412428</v>
      </c>
      <c r="CS20" s="684"/>
      <c r="CT20" s="684"/>
      <c r="CU20" s="684"/>
      <c r="CV20" s="684"/>
      <c r="CW20" s="684"/>
      <c r="CX20" s="684"/>
      <c r="CY20" s="685"/>
      <c r="CZ20" s="686">
        <v>100</v>
      </c>
      <c r="DA20" s="686"/>
      <c r="DB20" s="686"/>
      <c r="DC20" s="686"/>
      <c r="DD20" s="692">
        <v>1044150</v>
      </c>
      <c r="DE20" s="684"/>
      <c r="DF20" s="684"/>
      <c r="DG20" s="684"/>
      <c r="DH20" s="684"/>
      <c r="DI20" s="684"/>
      <c r="DJ20" s="684"/>
      <c r="DK20" s="684"/>
      <c r="DL20" s="684"/>
      <c r="DM20" s="684"/>
      <c r="DN20" s="684"/>
      <c r="DO20" s="684"/>
      <c r="DP20" s="685"/>
      <c r="DQ20" s="692">
        <v>9029237</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13360</v>
      </c>
      <c r="S21" s="684"/>
      <c r="T21" s="684"/>
      <c r="U21" s="684"/>
      <c r="V21" s="684"/>
      <c r="W21" s="684"/>
      <c r="X21" s="684"/>
      <c r="Y21" s="685"/>
      <c r="Z21" s="686">
        <v>0.1</v>
      </c>
      <c r="AA21" s="686"/>
      <c r="AB21" s="686"/>
      <c r="AC21" s="686"/>
      <c r="AD21" s="687">
        <v>13360</v>
      </c>
      <c r="AE21" s="687"/>
      <c r="AF21" s="687"/>
      <c r="AG21" s="687"/>
      <c r="AH21" s="687"/>
      <c r="AI21" s="687"/>
      <c r="AJ21" s="687"/>
      <c r="AK21" s="687"/>
      <c r="AL21" s="688">
        <v>0.2</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125</v>
      </c>
      <c r="BH21" s="684"/>
      <c r="BI21" s="684"/>
      <c r="BJ21" s="684"/>
      <c r="BK21" s="684"/>
      <c r="BL21" s="684"/>
      <c r="BM21" s="684"/>
      <c r="BN21" s="685"/>
      <c r="BO21" s="686" t="s">
        <v>125</v>
      </c>
      <c r="BP21" s="686"/>
      <c r="BQ21" s="686"/>
      <c r="BR21" s="686"/>
      <c r="BS21" s="692" t="s">
        <v>125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5232069</v>
      </c>
      <c r="S22" s="684"/>
      <c r="T22" s="684"/>
      <c r="U22" s="684"/>
      <c r="V22" s="684"/>
      <c r="W22" s="684"/>
      <c r="X22" s="684"/>
      <c r="Y22" s="685"/>
      <c r="Z22" s="686">
        <v>38.200000000000003</v>
      </c>
      <c r="AA22" s="686"/>
      <c r="AB22" s="686"/>
      <c r="AC22" s="686"/>
      <c r="AD22" s="687">
        <v>4527384</v>
      </c>
      <c r="AE22" s="687"/>
      <c r="AF22" s="687"/>
      <c r="AG22" s="687"/>
      <c r="AH22" s="687"/>
      <c r="AI22" s="687"/>
      <c r="AJ22" s="687"/>
      <c r="AK22" s="687"/>
      <c r="AL22" s="688">
        <v>62</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133</v>
      </c>
      <c r="BH22" s="684"/>
      <c r="BI22" s="684"/>
      <c r="BJ22" s="684"/>
      <c r="BK22" s="684"/>
      <c r="BL22" s="684"/>
      <c r="BM22" s="684"/>
      <c r="BN22" s="685"/>
      <c r="BO22" s="686" t="s">
        <v>125</v>
      </c>
      <c r="BP22" s="686"/>
      <c r="BQ22" s="686"/>
      <c r="BR22" s="686"/>
      <c r="BS22" s="692" t="s">
        <v>125</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4527384</v>
      </c>
      <c r="S23" s="684"/>
      <c r="T23" s="684"/>
      <c r="U23" s="684"/>
      <c r="V23" s="684"/>
      <c r="W23" s="684"/>
      <c r="X23" s="684"/>
      <c r="Y23" s="685"/>
      <c r="Z23" s="686">
        <v>33</v>
      </c>
      <c r="AA23" s="686"/>
      <c r="AB23" s="686"/>
      <c r="AC23" s="686"/>
      <c r="AD23" s="687">
        <v>4527384</v>
      </c>
      <c r="AE23" s="687"/>
      <c r="AF23" s="687"/>
      <c r="AG23" s="687"/>
      <c r="AH23" s="687"/>
      <c r="AI23" s="687"/>
      <c r="AJ23" s="687"/>
      <c r="AK23" s="687"/>
      <c r="AL23" s="688">
        <v>62</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129480</v>
      </c>
      <c r="BH23" s="684"/>
      <c r="BI23" s="684"/>
      <c r="BJ23" s="684"/>
      <c r="BK23" s="684"/>
      <c r="BL23" s="684"/>
      <c r="BM23" s="684"/>
      <c r="BN23" s="685"/>
      <c r="BO23" s="686">
        <v>5.7</v>
      </c>
      <c r="BP23" s="686"/>
      <c r="BQ23" s="686"/>
      <c r="BR23" s="686"/>
      <c r="BS23" s="692" t="s">
        <v>133</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704685</v>
      </c>
      <c r="S24" s="684"/>
      <c r="T24" s="684"/>
      <c r="U24" s="684"/>
      <c r="V24" s="684"/>
      <c r="W24" s="684"/>
      <c r="X24" s="684"/>
      <c r="Y24" s="685"/>
      <c r="Z24" s="686">
        <v>5.0999999999999996</v>
      </c>
      <c r="AA24" s="686"/>
      <c r="AB24" s="686"/>
      <c r="AC24" s="686"/>
      <c r="AD24" s="687" t="s">
        <v>133</v>
      </c>
      <c r="AE24" s="687"/>
      <c r="AF24" s="687"/>
      <c r="AG24" s="687"/>
      <c r="AH24" s="687"/>
      <c r="AI24" s="687"/>
      <c r="AJ24" s="687"/>
      <c r="AK24" s="687"/>
      <c r="AL24" s="688" t="s">
        <v>133</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133</v>
      </c>
      <c r="BH24" s="684"/>
      <c r="BI24" s="684"/>
      <c r="BJ24" s="684"/>
      <c r="BK24" s="684"/>
      <c r="BL24" s="684"/>
      <c r="BM24" s="684"/>
      <c r="BN24" s="685"/>
      <c r="BO24" s="686" t="s">
        <v>133</v>
      </c>
      <c r="BP24" s="686"/>
      <c r="BQ24" s="686"/>
      <c r="BR24" s="686"/>
      <c r="BS24" s="692" t="s">
        <v>133</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6061508</v>
      </c>
      <c r="CS24" s="673"/>
      <c r="CT24" s="673"/>
      <c r="CU24" s="673"/>
      <c r="CV24" s="673"/>
      <c r="CW24" s="673"/>
      <c r="CX24" s="673"/>
      <c r="CY24" s="674"/>
      <c r="CZ24" s="677">
        <v>45.2</v>
      </c>
      <c r="DA24" s="678"/>
      <c r="DB24" s="678"/>
      <c r="DC24" s="697"/>
      <c r="DD24" s="717">
        <v>3916269</v>
      </c>
      <c r="DE24" s="673"/>
      <c r="DF24" s="673"/>
      <c r="DG24" s="673"/>
      <c r="DH24" s="673"/>
      <c r="DI24" s="673"/>
      <c r="DJ24" s="673"/>
      <c r="DK24" s="674"/>
      <c r="DL24" s="717">
        <v>3552975</v>
      </c>
      <c r="DM24" s="673"/>
      <c r="DN24" s="673"/>
      <c r="DO24" s="673"/>
      <c r="DP24" s="673"/>
      <c r="DQ24" s="673"/>
      <c r="DR24" s="673"/>
      <c r="DS24" s="673"/>
      <c r="DT24" s="673"/>
      <c r="DU24" s="673"/>
      <c r="DV24" s="674"/>
      <c r="DW24" s="677">
        <v>47</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125</v>
      </c>
      <c r="S25" s="684"/>
      <c r="T25" s="684"/>
      <c r="U25" s="684"/>
      <c r="V25" s="684"/>
      <c r="W25" s="684"/>
      <c r="X25" s="684"/>
      <c r="Y25" s="685"/>
      <c r="Z25" s="686" t="s">
        <v>125</v>
      </c>
      <c r="AA25" s="686"/>
      <c r="AB25" s="686"/>
      <c r="AC25" s="686"/>
      <c r="AD25" s="687" t="s">
        <v>125</v>
      </c>
      <c r="AE25" s="687"/>
      <c r="AF25" s="687"/>
      <c r="AG25" s="687"/>
      <c r="AH25" s="687"/>
      <c r="AI25" s="687"/>
      <c r="AJ25" s="687"/>
      <c r="AK25" s="687"/>
      <c r="AL25" s="688" t="s">
        <v>125</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125</v>
      </c>
      <c r="BH25" s="684"/>
      <c r="BI25" s="684"/>
      <c r="BJ25" s="684"/>
      <c r="BK25" s="684"/>
      <c r="BL25" s="684"/>
      <c r="BM25" s="684"/>
      <c r="BN25" s="685"/>
      <c r="BO25" s="686" t="s">
        <v>125</v>
      </c>
      <c r="BP25" s="686"/>
      <c r="BQ25" s="686"/>
      <c r="BR25" s="686"/>
      <c r="BS25" s="692" t="s">
        <v>125</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1673253</v>
      </c>
      <c r="CS25" s="720"/>
      <c r="CT25" s="720"/>
      <c r="CU25" s="720"/>
      <c r="CV25" s="720"/>
      <c r="CW25" s="720"/>
      <c r="CX25" s="720"/>
      <c r="CY25" s="721"/>
      <c r="CZ25" s="688">
        <v>12.5</v>
      </c>
      <c r="DA25" s="718"/>
      <c r="DB25" s="718"/>
      <c r="DC25" s="722"/>
      <c r="DD25" s="692">
        <v>1522470</v>
      </c>
      <c r="DE25" s="720"/>
      <c r="DF25" s="720"/>
      <c r="DG25" s="720"/>
      <c r="DH25" s="720"/>
      <c r="DI25" s="720"/>
      <c r="DJ25" s="720"/>
      <c r="DK25" s="721"/>
      <c r="DL25" s="692">
        <v>1496423</v>
      </c>
      <c r="DM25" s="720"/>
      <c r="DN25" s="720"/>
      <c r="DO25" s="720"/>
      <c r="DP25" s="720"/>
      <c r="DQ25" s="720"/>
      <c r="DR25" s="720"/>
      <c r="DS25" s="720"/>
      <c r="DT25" s="720"/>
      <c r="DU25" s="720"/>
      <c r="DV25" s="721"/>
      <c r="DW25" s="688">
        <v>19.8</v>
      </c>
      <c r="DX25" s="718"/>
      <c r="DY25" s="718"/>
      <c r="DZ25" s="718"/>
      <c r="EA25" s="718"/>
      <c r="EB25" s="718"/>
      <c r="EC25" s="719"/>
    </row>
    <row r="26" spans="2:133" ht="11.25" customHeight="1" x14ac:dyDescent="0.15">
      <c r="B26" s="680" t="s">
        <v>290</v>
      </c>
      <c r="C26" s="681"/>
      <c r="D26" s="681"/>
      <c r="E26" s="681"/>
      <c r="F26" s="681"/>
      <c r="G26" s="681"/>
      <c r="H26" s="681"/>
      <c r="I26" s="681"/>
      <c r="J26" s="681"/>
      <c r="K26" s="681"/>
      <c r="L26" s="681"/>
      <c r="M26" s="681"/>
      <c r="N26" s="681"/>
      <c r="O26" s="681"/>
      <c r="P26" s="681"/>
      <c r="Q26" s="682"/>
      <c r="R26" s="683">
        <v>8094971</v>
      </c>
      <c r="S26" s="684"/>
      <c r="T26" s="684"/>
      <c r="U26" s="684"/>
      <c r="V26" s="684"/>
      <c r="W26" s="684"/>
      <c r="X26" s="684"/>
      <c r="Y26" s="685"/>
      <c r="Z26" s="686">
        <v>59.1</v>
      </c>
      <c r="AA26" s="686"/>
      <c r="AB26" s="686"/>
      <c r="AC26" s="686"/>
      <c r="AD26" s="687">
        <v>7260806</v>
      </c>
      <c r="AE26" s="687"/>
      <c r="AF26" s="687"/>
      <c r="AG26" s="687"/>
      <c r="AH26" s="687"/>
      <c r="AI26" s="687"/>
      <c r="AJ26" s="687"/>
      <c r="AK26" s="687"/>
      <c r="AL26" s="688">
        <v>99.4</v>
      </c>
      <c r="AM26" s="689"/>
      <c r="AN26" s="689"/>
      <c r="AO26" s="690"/>
      <c r="AP26" s="702" t="s">
        <v>291</v>
      </c>
      <c r="AQ26" s="729"/>
      <c r="AR26" s="729"/>
      <c r="AS26" s="729"/>
      <c r="AT26" s="729"/>
      <c r="AU26" s="729"/>
      <c r="AV26" s="729"/>
      <c r="AW26" s="729"/>
      <c r="AX26" s="729"/>
      <c r="AY26" s="729"/>
      <c r="AZ26" s="729"/>
      <c r="BA26" s="729"/>
      <c r="BB26" s="729"/>
      <c r="BC26" s="729"/>
      <c r="BD26" s="729"/>
      <c r="BE26" s="729"/>
      <c r="BF26" s="704"/>
      <c r="BG26" s="683" t="s">
        <v>133</v>
      </c>
      <c r="BH26" s="684"/>
      <c r="BI26" s="684"/>
      <c r="BJ26" s="684"/>
      <c r="BK26" s="684"/>
      <c r="BL26" s="684"/>
      <c r="BM26" s="684"/>
      <c r="BN26" s="685"/>
      <c r="BO26" s="686" t="s">
        <v>125</v>
      </c>
      <c r="BP26" s="686"/>
      <c r="BQ26" s="686"/>
      <c r="BR26" s="686"/>
      <c r="BS26" s="692" t="s">
        <v>125</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931255</v>
      </c>
      <c r="CS26" s="684"/>
      <c r="CT26" s="684"/>
      <c r="CU26" s="684"/>
      <c r="CV26" s="684"/>
      <c r="CW26" s="684"/>
      <c r="CX26" s="684"/>
      <c r="CY26" s="685"/>
      <c r="CZ26" s="688">
        <v>6.9</v>
      </c>
      <c r="DA26" s="718"/>
      <c r="DB26" s="718"/>
      <c r="DC26" s="722"/>
      <c r="DD26" s="692">
        <v>930078</v>
      </c>
      <c r="DE26" s="684"/>
      <c r="DF26" s="684"/>
      <c r="DG26" s="684"/>
      <c r="DH26" s="684"/>
      <c r="DI26" s="684"/>
      <c r="DJ26" s="684"/>
      <c r="DK26" s="685"/>
      <c r="DL26" s="692" t="s">
        <v>125</v>
      </c>
      <c r="DM26" s="684"/>
      <c r="DN26" s="684"/>
      <c r="DO26" s="684"/>
      <c r="DP26" s="684"/>
      <c r="DQ26" s="684"/>
      <c r="DR26" s="684"/>
      <c r="DS26" s="684"/>
      <c r="DT26" s="684"/>
      <c r="DU26" s="684"/>
      <c r="DV26" s="685"/>
      <c r="DW26" s="688" t="s">
        <v>125</v>
      </c>
      <c r="DX26" s="718"/>
      <c r="DY26" s="718"/>
      <c r="DZ26" s="718"/>
      <c r="EA26" s="718"/>
      <c r="EB26" s="718"/>
      <c r="EC26" s="719"/>
    </row>
    <row r="27" spans="2:133" ht="11.25" customHeight="1" x14ac:dyDescent="0.15">
      <c r="B27" s="680" t="s">
        <v>293</v>
      </c>
      <c r="C27" s="681"/>
      <c r="D27" s="681"/>
      <c r="E27" s="681"/>
      <c r="F27" s="681"/>
      <c r="G27" s="681"/>
      <c r="H27" s="681"/>
      <c r="I27" s="681"/>
      <c r="J27" s="681"/>
      <c r="K27" s="681"/>
      <c r="L27" s="681"/>
      <c r="M27" s="681"/>
      <c r="N27" s="681"/>
      <c r="O27" s="681"/>
      <c r="P27" s="681"/>
      <c r="Q27" s="682"/>
      <c r="R27" s="683">
        <v>2052</v>
      </c>
      <c r="S27" s="684"/>
      <c r="T27" s="684"/>
      <c r="U27" s="684"/>
      <c r="V27" s="684"/>
      <c r="W27" s="684"/>
      <c r="X27" s="684"/>
      <c r="Y27" s="685"/>
      <c r="Z27" s="686">
        <v>0</v>
      </c>
      <c r="AA27" s="686"/>
      <c r="AB27" s="686"/>
      <c r="AC27" s="686"/>
      <c r="AD27" s="687">
        <v>2052</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2279419</v>
      </c>
      <c r="BH27" s="684"/>
      <c r="BI27" s="684"/>
      <c r="BJ27" s="684"/>
      <c r="BK27" s="684"/>
      <c r="BL27" s="684"/>
      <c r="BM27" s="684"/>
      <c r="BN27" s="685"/>
      <c r="BO27" s="686">
        <v>100</v>
      </c>
      <c r="BP27" s="686"/>
      <c r="BQ27" s="686"/>
      <c r="BR27" s="686"/>
      <c r="BS27" s="692">
        <v>27824</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2451991</v>
      </c>
      <c r="CS27" s="720"/>
      <c r="CT27" s="720"/>
      <c r="CU27" s="720"/>
      <c r="CV27" s="720"/>
      <c r="CW27" s="720"/>
      <c r="CX27" s="720"/>
      <c r="CY27" s="721"/>
      <c r="CZ27" s="688">
        <v>18.3</v>
      </c>
      <c r="DA27" s="718"/>
      <c r="DB27" s="718"/>
      <c r="DC27" s="722"/>
      <c r="DD27" s="692">
        <v>577842</v>
      </c>
      <c r="DE27" s="720"/>
      <c r="DF27" s="720"/>
      <c r="DG27" s="720"/>
      <c r="DH27" s="720"/>
      <c r="DI27" s="720"/>
      <c r="DJ27" s="720"/>
      <c r="DK27" s="721"/>
      <c r="DL27" s="692">
        <v>577626</v>
      </c>
      <c r="DM27" s="720"/>
      <c r="DN27" s="720"/>
      <c r="DO27" s="720"/>
      <c r="DP27" s="720"/>
      <c r="DQ27" s="720"/>
      <c r="DR27" s="720"/>
      <c r="DS27" s="720"/>
      <c r="DT27" s="720"/>
      <c r="DU27" s="720"/>
      <c r="DV27" s="721"/>
      <c r="DW27" s="688">
        <v>7.6</v>
      </c>
      <c r="DX27" s="718"/>
      <c r="DY27" s="718"/>
      <c r="DZ27" s="718"/>
      <c r="EA27" s="718"/>
      <c r="EB27" s="718"/>
      <c r="EC27" s="719"/>
    </row>
    <row r="28" spans="2:133" ht="11.25" customHeight="1" x14ac:dyDescent="0.15">
      <c r="B28" s="680" t="s">
        <v>296</v>
      </c>
      <c r="C28" s="681"/>
      <c r="D28" s="681"/>
      <c r="E28" s="681"/>
      <c r="F28" s="681"/>
      <c r="G28" s="681"/>
      <c r="H28" s="681"/>
      <c r="I28" s="681"/>
      <c r="J28" s="681"/>
      <c r="K28" s="681"/>
      <c r="L28" s="681"/>
      <c r="M28" s="681"/>
      <c r="N28" s="681"/>
      <c r="O28" s="681"/>
      <c r="P28" s="681"/>
      <c r="Q28" s="682"/>
      <c r="R28" s="683">
        <v>45027</v>
      </c>
      <c r="S28" s="684"/>
      <c r="T28" s="684"/>
      <c r="U28" s="684"/>
      <c r="V28" s="684"/>
      <c r="W28" s="684"/>
      <c r="X28" s="684"/>
      <c r="Y28" s="685"/>
      <c r="Z28" s="686">
        <v>0.3</v>
      </c>
      <c r="AA28" s="686"/>
      <c r="AB28" s="686"/>
      <c r="AC28" s="686"/>
      <c r="AD28" s="687" t="s">
        <v>125</v>
      </c>
      <c r="AE28" s="687"/>
      <c r="AF28" s="687"/>
      <c r="AG28" s="687"/>
      <c r="AH28" s="687"/>
      <c r="AI28" s="687"/>
      <c r="AJ28" s="687"/>
      <c r="AK28" s="687"/>
      <c r="AL28" s="688" t="s">
        <v>125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1936264</v>
      </c>
      <c r="CS28" s="684"/>
      <c r="CT28" s="684"/>
      <c r="CU28" s="684"/>
      <c r="CV28" s="684"/>
      <c r="CW28" s="684"/>
      <c r="CX28" s="684"/>
      <c r="CY28" s="685"/>
      <c r="CZ28" s="688">
        <v>14.4</v>
      </c>
      <c r="DA28" s="718"/>
      <c r="DB28" s="718"/>
      <c r="DC28" s="722"/>
      <c r="DD28" s="692">
        <v>1815957</v>
      </c>
      <c r="DE28" s="684"/>
      <c r="DF28" s="684"/>
      <c r="DG28" s="684"/>
      <c r="DH28" s="684"/>
      <c r="DI28" s="684"/>
      <c r="DJ28" s="684"/>
      <c r="DK28" s="685"/>
      <c r="DL28" s="692">
        <v>1478926</v>
      </c>
      <c r="DM28" s="684"/>
      <c r="DN28" s="684"/>
      <c r="DO28" s="684"/>
      <c r="DP28" s="684"/>
      <c r="DQ28" s="684"/>
      <c r="DR28" s="684"/>
      <c r="DS28" s="684"/>
      <c r="DT28" s="684"/>
      <c r="DU28" s="684"/>
      <c r="DV28" s="685"/>
      <c r="DW28" s="688">
        <v>19.600000000000001</v>
      </c>
      <c r="DX28" s="718"/>
      <c r="DY28" s="718"/>
      <c r="DZ28" s="718"/>
      <c r="EA28" s="718"/>
      <c r="EB28" s="718"/>
      <c r="EC28" s="719"/>
    </row>
    <row r="29" spans="2:133" ht="11.25" customHeight="1" x14ac:dyDescent="0.15">
      <c r="B29" s="680" t="s">
        <v>298</v>
      </c>
      <c r="C29" s="681"/>
      <c r="D29" s="681"/>
      <c r="E29" s="681"/>
      <c r="F29" s="681"/>
      <c r="G29" s="681"/>
      <c r="H29" s="681"/>
      <c r="I29" s="681"/>
      <c r="J29" s="681"/>
      <c r="K29" s="681"/>
      <c r="L29" s="681"/>
      <c r="M29" s="681"/>
      <c r="N29" s="681"/>
      <c r="O29" s="681"/>
      <c r="P29" s="681"/>
      <c r="Q29" s="682"/>
      <c r="R29" s="683">
        <v>285584</v>
      </c>
      <c r="S29" s="684"/>
      <c r="T29" s="684"/>
      <c r="U29" s="684"/>
      <c r="V29" s="684"/>
      <c r="W29" s="684"/>
      <c r="X29" s="684"/>
      <c r="Y29" s="685"/>
      <c r="Z29" s="686">
        <v>2.1</v>
      </c>
      <c r="AA29" s="686"/>
      <c r="AB29" s="686"/>
      <c r="AC29" s="686"/>
      <c r="AD29" s="687">
        <v>20849</v>
      </c>
      <c r="AE29" s="687"/>
      <c r="AF29" s="687"/>
      <c r="AG29" s="687"/>
      <c r="AH29" s="687"/>
      <c r="AI29" s="687"/>
      <c r="AJ29" s="687"/>
      <c r="AK29" s="687"/>
      <c r="AL29" s="688">
        <v>0.3</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1936237</v>
      </c>
      <c r="CS29" s="720"/>
      <c r="CT29" s="720"/>
      <c r="CU29" s="720"/>
      <c r="CV29" s="720"/>
      <c r="CW29" s="720"/>
      <c r="CX29" s="720"/>
      <c r="CY29" s="721"/>
      <c r="CZ29" s="688">
        <v>14.4</v>
      </c>
      <c r="DA29" s="718"/>
      <c r="DB29" s="718"/>
      <c r="DC29" s="722"/>
      <c r="DD29" s="692">
        <v>1815930</v>
      </c>
      <c r="DE29" s="720"/>
      <c r="DF29" s="720"/>
      <c r="DG29" s="720"/>
      <c r="DH29" s="720"/>
      <c r="DI29" s="720"/>
      <c r="DJ29" s="720"/>
      <c r="DK29" s="721"/>
      <c r="DL29" s="692">
        <v>1478899</v>
      </c>
      <c r="DM29" s="720"/>
      <c r="DN29" s="720"/>
      <c r="DO29" s="720"/>
      <c r="DP29" s="720"/>
      <c r="DQ29" s="720"/>
      <c r="DR29" s="720"/>
      <c r="DS29" s="720"/>
      <c r="DT29" s="720"/>
      <c r="DU29" s="720"/>
      <c r="DV29" s="721"/>
      <c r="DW29" s="688">
        <v>19.600000000000001</v>
      </c>
      <c r="DX29" s="718"/>
      <c r="DY29" s="718"/>
      <c r="DZ29" s="718"/>
      <c r="EA29" s="718"/>
      <c r="EB29" s="718"/>
      <c r="EC29" s="719"/>
    </row>
    <row r="30" spans="2:133" ht="11.25" customHeight="1" x14ac:dyDescent="0.15">
      <c r="B30" s="680" t="s">
        <v>301</v>
      </c>
      <c r="C30" s="681"/>
      <c r="D30" s="681"/>
      <c r="E30" s="681"/>
      <c r="F30" s="681"/>
      <c r="G30" s="681"/>
      <c r="H30" s="681"/>
      <c r="I30" s="681"/>
      <c r="J30" s="681"/>
      <c r="K30" s="681"/>
      <c r="L30" s="681"/>
      <c r="M30" s="681"/>
      <c r="N30" s="681"/>
      <c r="O30" s="681"/>
      <c r="P30" s="681"/>
      <c r="Q30" s="682"/>
      <c r="R30" s="683">
        <v>35036</v>
      </c>
      <c r="S30" s="684"/>
      <c r="T30" s="684"/>
      <c r="U30" s="684"/>
      <c r="V30" s="684"/>
      <c r="W30" s="684"/>
      <c r="X30" s="684"/>
      <c r="Y30" s="685"/>
      <c r="Z30" s="686">
        <v>0.3</v>
      </c>
      <c r="AA30" s="686"/>
      <c r="AB30" s="686"/>
      <c r="AC30" s="686"/>
      <c r="AD30" s="687" t="s">
        <v>125</v>
      </c>
      <c r="AE30" s="687"/>
      <c r="AF30" s="687"/>
      <c r="AG30" s="687"/>
      <c r="AH30" s="687"/>
      <c r="AI30" s="687"/>
      <c r="AJ30" s="687"/>
      <c r="AK30" s="687"/>
      <c r="AL30" s="688" t="s">
        <v>125</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30"/>
      <c r="BI30" s="730"/>
      <c r="BJ30" s="730"/>
      <c r="BK30" s="730"/>
      <c r="BL30" s="730"/>
      <c r="BM30" s="730"/>
      <c r="BN30" s="730"/>
      <c r="BO30" s="730"/>
      <c r="BP30" s="730"/>
      <c r="BQ30" s="731"/>
      <c r="BR30" s="662" t="s">
        <v>303</v>
      </c>
      <c r="BS30" s="730"/>
      <c r="BT30" s="730"/>
      <c r="BU30" s="730"/>
      <c r="BV30" s="730"/>
      <c r="BW30" s="730"/>
      <c r="BX30" s="730"/>
      <c r="BY30" s="730"/>
      <c r="BZ30" s="730"/>
      <c r="CA30" s="730"/>
      <c r="CB30" s="731"/>
      <c r="CD30" s="725"/>
      <c r="CE30" s="726"/>
      <c r="CF30" s="698" t="s">
        <v>304</v>
      </c>
      <c r="CG30" s="699"/>
      <c r="CH30" s="699"/>
      <c r="CI30" s="699"/>
      <c r="CJ30" s="699"/>
      <c r="CK30" s="699"/>
      <c r="CL30" s="699"/>
      <c r="CM30" s="699"/>
      <c r="CN30" s="699"/>
      <c r="CO30" s="699"/>
      <c r="CP30" s="699"/>
      <c r="CQ30" s="700"/>
      <c r="CR30" s="683">
        <v>1888383</v>
      </c>
      <c r="CS30" s="684"/>
      <c r="CT30" s="684"/>
      <c r="CU30" s="684"/>
      <c r="CV30" s="684"/>
      <c r="CW30" s="684"/>
      <c r="CX30" s="684"/>
      <c r="CY30" s="685"/>
      <c r="CZ30" s="688">
        <v>14.1</v>
      </c>
      <c r="DA30" s="718"/>
      <c r="DB30" s="718"/>
      <c r="DC30" s="722"/>
      <c r="DD30" s="692">
        <v>1768076</v>
      </c>
      <c r="DE30" s="684"/>
      <c r="DF30" s="684"/>
      <c r="DG30" s="684"/>
      <c r="DH30" s="684"/>
      <c r="DI30" s="684"/>
      <c r="DJ30" s="684"/>
      <c r="DK30" s="685"/>
      <c r="DL30" s="692">
        <v>1431502</v>
      </c>
      <c r="DM30" s="684"/>
      <c r="DN30" s="684"/>
      <c r="DO30" s="684"/>
      <c r="DP30" s="684"/>
      <c r="DQ30" s="684"/>
      <c r="DR30" s="684"/>
      <c r="DS30" s="684"/>
      <c r="DT30" s="684"/>
      <c r="DU30" s="684"/>
      <c r="DV30" s="685"/>
      <c r="DW30" s="688">
        <v>18.899999999999999</v>
      </c>
      <c r="DX30" s="718"/>
      <c r="DY30" s="718"/>
      <c r="DZ30" s="718"/>
      <c r="EA30" s="718"/>
      <c r="EB30" s="718"/>
      <c r="EC30" s="719"/>
    </row>
    <row r="31" spans="2:133" ht="11.25" customHeight="1" x14ac:dyDescent="0.15">
      <c r="B31" s="680" t="s">
        <v>305</v>
      </c>
      <c r="C31" s="681"/>
      <c r="D31" s="681"/>
      <c r="E31" s="681"/>
      <c r="F31" s="681"/>
      <c r="G31" s="681"/>
      <c r="H31" s="681"/>
      <c r="I31" s="681"/>
      <c r="J31" s="681"/>
      <c r="K31" s="681"/>
      <c r="L31" s="681"/>
      <c r="M31" s="681"/>
      <c r="N31" s="681"/>
      <c r="O31" s="681"/>
      <c r="P31" s="681"/>
      <c r="Q31" s="682"/>
      <c r="R31" s="683">
        <v>1795438</v>
      </c>
      <c r="S31" s="684"/>
      <c r="T31" s="684"/>
      <c r="U31" s="684"/>
      <c r="V31" s="684"/>
      <c r="W31" s="684"/>
      <c r="X31" s="684"/>
      <c r="Y31" s="685"/>
      <c r="Z31" s="686">
        <v>13.1</v>
      </c>
      <c r="AA31" s="686"/>
      <c r="AB31" s="686"/>
      <c r="AC31" s="686"/>
      <c r="AD31" s="687" t="s">
        <v>125</v>
      </c>
      <c r="AE31" s="687"/>
      <c r="AF31" s="687"/>
      <c r="AG31" s="687"/>
      <c r="AH31" s="687"/>
      <c r="AI31" s="687"/>
      <c r="AJ31" s="687"/>
      <c r="AK31" s="687"/>
      <c r="AL31" s="688" t="s">
        <v>125</v>
      </c>
      <c r="AM31" s="689"/>
      <c r="AN31" s="689"/>
      <c r="AO31" s="690"/>
      <c r="AP31" s="737" t="s">
        <v>306</v>
      </c>
      <c r="AQ31" s="738"/>
      <c r="AR31" s="738"/>
      <c r="AS31" s="738"/>
      <c r="AT31" s="743" t="s">
        <v>307</v>
      </c>
      <c r="AU31" s="231"/>
      <c r="AV31" s="231"/>
      <c r="AW31" s="231"/>
      <c r="AX31" s="669" t="s">
        <v>184</v>
      </c>
      <c r="AY31" s="670"/>
      <c r="AZ31" s="670"/>
      <c r="BA31" s="670"/>
      <c r="BB31" s="670"/>
      <c r="BC31" s="670"/>
      <c r="BD31" s="670"/>
      <c r="BE31" s="670"/>
      <c r="BF31" s="671"/>
      <c r="BG31" s="751">
        <v>99.1</v>
      </c>
      <c r="BH31" s="735"/>
      <c r="BI31" s="735"/>
      <c r="BJ31" s="735"/>
      <c r="BK31" s="735"/>
      <c r="BL31" s="735"/>
      <c r="BM31" s="678">
        <v>96.6</v>
      </c>
      <c r="BN31" s="735"/>
      <c r="BO31" s="735"/>
      <c r="BP31" s="735"/>
      <c r="BQ31" s="736"/>
      <c r="BR31" s="751">
        <v>99.1</v>
      </c>
      <c r="BS31" s="735"/>
      <c r="BT31" s="735"/>
      <c r="BU31" s="735"/>
      <c r="BV31" s="735"/>
      <c r="BW31" s="735"/>
      <c r="BX31" s="678">
        <v>95.9</v>
      </c>
      <c r="BY31" s="735"/>
      <c r="BZ31" s="735"/>
      <c r="CA31" s="735"/>
      <c r="CB31" s="736"/>
      <c r="CD31" s="725"/>
      <c r="CE31" s="726"/>
      <c r="CF31" s="698" t="s">
        <v>308</v>
      </c>
      <c r="CG31" s="699"/>
      <c r="CH31" s="699"/>
      <c r="CI31" s="699"/>
      <c r="CJ31" s="699"/>
      <c r="CK31" s="699"/>
      <c r="CL31" s="699"/>
      <c r="CM31" s="699"/>
      <c r="CN31" s="699"/>
      <c r="CO31" s="699"/>
      <c r="CP31" s="699"/>
      <c r="CQ31" s="700"/>
      <c r="CR31" s="683">
        <v>47854</v>
      </c>
      <c r="CS31" s="720"/>
      <c r="CT31" s="720"/>
      <c r="CU31" s="720"/>
      <c r="CV31" s="720"/>
      <c r="CW31" s="720"/>
      <c r="CX31" s="720"/>
      <c r="CY31" s="721"/>
      <c r="CZ31" s="688">
        <v>0.4</v>
      </c>
      <c r="DA31" s="718"/>
      <c r="DB31" s="718"/>
      <c r="DC31" s="722"/>
      <c r="DD31" s="692">
        <v>47854</v>
      </c>
      <c r="DE31" s="720"/>
      <c r="DF31" s="720"/>
      <c r="DG31" s="720"/>
      <c r="DH31" s="720"/>
      <c r="DI31" s="720"/>
      <c r="DJ31" s="720"/>
      <c r="DK31" s="721"/>
      <c r="DL31" s="692">
        <v>47397</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309</v>
      </c>
      <c r="C32" s="747"/>
      <c r="D32" s="747"/>
      <c r="E32" s="747"/>
      <c r="F32" s="747"/>
      <c r="G32" s="747"/>
      <c r="H32" s="747"/>
      <c r="I32" s="747"/>
      <c r="J32" s="747"/>
      <c r="K32" s="747"/>
      <c r="L32" s="747"/>
      <c r="M32" s="747"/>
      <c r="N32" s="747"/>
      <c r="O32" s="747"/>
      <c r="P32" s="747"/>
      <c r="Q32" s="748"/>
      <c r="R32" s="683">
        <v>410</v>
      </c>
      <c r="S32" s="684"/>
      <c r="T32" s="684"/>
      <c r="U32" s="684"/>
      <c r="V32" s="684"/>
      <c r="W32" s="684"/>
      <c r="X32" s="684"/>
      <c r="Y32" s="685"/>
      <c r="Z32" s="686">
        <v>0</v>
      </c>
      <c r="AA32" s="686"/>
      <c r="AB32" s="686"/>
      <c r="AC32" s="686"/>
      <c r="AD32" s="687">
        <v>410</v>
      </c>
      <c r="AE32" s="687"/>
      <c r="AF32" s="687"/>
      <c r="AG32" s="687"/>
      <c r="AH32" s="687"/>
      <c r="AI32" s="687"/>
      <c r="AJ32" s="687"/>
      <c r="AK32" s="687"/>
      <c r="AL32" s="688">
        <v>0</v>
      </c>
      <c r="AM32" s="689"/>
      <c r="AN32" s="689"/>
      <c r="AO32" s="690"/>
      <c r="AP32" s="739"/>
      <c r="AQ32" s="740"/>
      <c r="AR32" s="740"/>
      <c r="AS32" s="740"/>
      <c r="AT32" s="744"/>
      <c r="AU32" s="230" t="s">
        <v>310</v>
      </c>
      <c r="AV32" s="230"/>
      <c r="AW32" s="230"/>
      <c r="AX32" s="680" t="s">
        <v>311</v>
      </c>
      <c r="AY32" s="681"/>
      <c r="AZ32" s="681"/>
      <c r="BA32" s="681"/>
      <c r="BB32" s="681"/>
      <c r="BC32" s="681"/>
      <c r="BD32" s="681"/>
      <c r="BE32" s="681"/>
      <c r="BF32" s="682"/>
      <c r="BG32" s="752">
        <v>99.4</v>
      </c>
      <c r="BH32" s="720"/>
      <c r="BI32" s="720"/>
      <c r="BJ32" s="720"/>
      <c r="BK32" s="720"/>
      <c r="BL32" s="720"/>
      <c r="BM32" s="689">
        <v>97.9</v>
      </c>
      <c r="BN32" s="749"/>
      <c r="BO32" s="749"/>
      <c r="BP32" s="749"/>
      <c r="BQ32" s="750"/>
      <c r="BR32" s="752">
        <v>99.3</v>
      </c>
      <c r="BS32" s="720"/>
      <c r="BT32" s="720"/>
      <c r="BU32" s="720"/>
      <c r="BV32" s="720"/>
      <c r="BW32" s="720"/>
      <c r="BX32" s="689">
        <v>97.3</v>
      </c>
      <c r="BY32" s="749"/>
      <c r="BZ32" s="749"/>
      <c r="CA32" s="749"/>
      <c r="CB32" s="750"/>
      <c r="CD32" s="727"/>
      <c r="CE32" s="728"/>
      <c r="CF32" s="698" t="s">
        <v>312</v>
      </c>
      <c r="CG32" s="699"/>
      <c r="CH32" s="699"/>
      <c r="CI32" s="699"/>
      <c r="CJ32" s="699"/>
      <c r="CK32" s="699"/>
      <c r="CL32" s="699"/>
      <c r="CM32" s="699"/>
      <c r="CN32" s="699"/>
      <c r="CO32" s="699"/>
      <c r="CP32" s="699"/>
      <c r="CQ32" s="700"/>
      <c r="CR32" s="683">
        <v>27</v>
      </c>
      <c r="CS32" s="684"/>
      <c r="CT32" s="684"/>
      <c r="CU32" s="684"/>
      <c r="CV32" s="684"/>
      <c r="CW32" s="684"/>
      <c r="CX32" s="684"/>
      <c r="CY32" s="685"/>
      <c r="CZ32" s="688">
        <v>0</v>
      </c>
      <c r="DA32" s="718"/>
      <c r="DB32" s="718"/>
      <c r="DC32" s="722"/>
      <c r="DD32" s="692">
        <v>27</v>
      </c>
      <c r="DE32" s="684"/>
      <c r="DF32" s="684"/>
      <c r="DG32" s="684"/>
      <c r="DH32" s="684"/>
      <c r="DI32" s="684"/>
      <c r="DJ32" s="684"/>
      <c r="DK32" s="685"/>
      <c r="DL32" s="692">
        <v>27</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313</v>
      </c>
      <c r="C33" s="681"/>
      <c r="D33" s="681"/>
      <c r="E33" s="681"/>
      <c r="F33" s="681"/>
      <c r="G33" s="681"/>
      <c r="H33" s="681"/>
      <c r="I33" s="681"/>
      <c r="J33" s="681"/>
      <c r="K33" s="681"/>
      <c r="L33" s="681"/>
      <c r="M33" s="681"/>
      <c r="N33" s="681"/>
      <c r="O33" s="681"/>
      <c r="P33" s="681"/>
      <c r="Q33" s="682"/>
      <c r="R33" s="683">
        <v>679985</v>
      </c>
      <c r="S33" s="684"/>
      <c r="T33" s="684"/>
      <c r="U33" s="684"/>
      <c r="V33" s="684"/>
      <c r="W33" s="684"/>
      <c r="X33" s="684"/>
      <c r="Y33" s="685"/>
      <c r="Z33" s="686">
        <v>5</v>
      </c>
      <c r="AA33" s="686"/>
      <c r="AB33" s="686"/>
      <c r="AC33" s="686"/>
      <c r="AD33" s="687" t="s">
        <v>125</v>
      </c>
      <c r="AE33" s="687"/>
      <c r="AF33" s="687"/>
      <c r="AG33" s="687"/>
      <c r="AH33" s="687"/>
      <c r="AI33" s="687"/>
      <c r="AJ33" s="687"/>
      <c r="AK33" s="687"/>
      <c r="AL33" s="688" t="s">
        <v>133</v>
      </c>
      <c r="AM33" s="689"/>
      <c r="AN33" s="689"/>
      <c r="AO33" s="690"/>
      <c r="AP33" s="741"/>
      <c r="AQ33" s="742"/>
      <c r="AR33" s="742"/>
      <c r="AS33" s="742"/>
      <c r="AT33" s="745"/>
      <c r="AU33" s="232"/>
      <c r="AV33" s="232"/>
      <c r="AW33" s="232"/>
      <c r="AX33" s="732" t="s">
        <v>314</v>
      </c>
      <c r="AY33" s="733"/>
      <c r="AZ33" s="733"/>
      <c r="BA33" s="733"/>
      <c r="BB33" s="733"/>
      <c r="BC33" s="733"/>
      <c r="BD33" s="733"/>
      <c r="BE33" s="733"/>
      <c r="BF33" s="734"/>
      <c r="BG33" s="753">
        <v>98.3</v>
      </c>
      <c r="BH33" s="754"/>
      <c r="BI33" s="754"/>
      <c r="BJ33" s="754"/>
      <c r="BK33" s="754"/>
      <c r="BL33" s="754"/>
      <c r="BM33" s="755">
        <v>94.1</v>
      </c>
      <c r="BN33" s="754"/>
      <c r="BO33" s="754"/>
      <c r="BP33" s="754"/>
      <c r="BQ33" s="756"/>
      <c r="BR33" s="753">
        <v>98.6</v>
      </c>
      <c r="BS33" s="754"/>
      <c r="BT33" s="754"/>
      <c r="BU33" s="754"/>
      <c r="BV33" s="754"/>
      <c r="BW33" s="754"/>
      <c r="BX33" s="755">
        <v>93.2</v>
      </c>
      <c r="BY33" s="754"/>
      <c r="BZ33" s="754"/>
      <c r="CA33" s="754"/>
      <c r="CB33" s="756"/>
      <c r="CD33" s="698" t="s">
        <v>315</v>
      </c>
      <c r="CE33" s="699"/>
      <c r="CF33" s="699"/>
      <c r="CG33" s="699"/>
      <c r="CH33" s="699"/>
      <c r="CI33" s="699"/>
      <c r="CJ33" s="699"/>
      <c r="CK33" s="699"/>
      <c r="CL33" s="699"/>
      <c r="CM33" s="699"/>
      <c r="CN33" s="699"/>
      <c r="CO33" s="699"/>
      <c r="CP33" s="699"/>
      <c r="CQ33" s="700"/>
      <c r="CR33" s="683">
        <v>6299615</v>
      </c>
      <c r="CS33" s="720"/>
      <c r="CT33" s="720"/>
      <c r="CU33" s="720"/>
      <c r="CV33" s="720"/>
      <c r="CW33" s="720"/>
      <c r="CX33" s="720"/>
      <c r="CY33" s="721"/>
      <c r="CZ33" s="688">
        <v>47</v>
      </c>
      <c r="DA33" s="718"/>
      <c r="DB33" s="718"/>
      <c r="DC33" s="722"/>
      <c r="DD33" s="692">
        <v>4960834</v>
      </c>
      <c r="DE33" s="720"/>
      <c r="DF33" s="720"/>
      <c r="DG33" s="720"/>
      <c r="DH33" s="720"/>
      <c r="DI33" s="720"/>
      <c r="DJ33" s="720"/>
      <c r="DK33" s="721"/>
      <c r="DL33" s="692">
        <v>3756664</v>
      </c>
      <c r="DM33" s="720"/>
      <c r="DN33" s="720"/>
      <c r="DO33" s="720"/>
      <c r="DP33" s="720"/>
      <c r="DQ33" s="720"/>
      <c r="DR33" s="720"/>
      <c r="DS33" s="720"/>
      <c r="DT33" s="720"/>
      <c r="DU33" s="720"/>
      <c r="DV33" s="721"/>
      <c r="DW33" s="688">
        <v>49.7</v>
      </c>
      <c r="DX33" s="718"/>
      <c r="DY33" s="718"/>
      <c r="DZ33" s="718"/>
      <c r="EA33" s="718"/>
      <c r="EB33" s="718"/>
      <c r="EC33" s="719"/>
    </row>
    <row r="34" spans="2:133" ht="11.25" customHeight="1" x14ac:dyDescent="0.15">
      <c r="B34" s="680" t="s">
        <v>316</v>
      </c>
      <c r="C34" s="681"/>
      <c r="D34" s="681"/>
      <c r="E34" s="681"/>
      <c r="F34" s="681"/>
      <c r="G34" s="681"/>
      <c r="H34" s="681"/>
      <c r="I34" s="681"/>
      <c r="J34" s="681"/>
      <c r="K34" s="681"/>
      <c r="L34" s="681"/>
      <c r="M34" s="681"/>
      <c r="N34" s="681"/>
      <c r="O34" s="681"/>
      <c r="P34" s="681"/>
      <c r="Q34" s="682"/>
      <c r="R34" s="683">
        <v>27134</v>
      </c>
      <c r="S34" s="684"/>
      <c r="T34" s="684"/>
      <c r="U34" s="684"/>
      <c r="V34" s="684"/>
      <c r="W34" s="684"/>
      <c r="X34" s="684"/>
      <c r="Y34" s="685"/>
      <c r="Z34" s="686">
        <v>0.2</v>
      </c>
      <c r="AA34" s="686"/>
      <c r="AB34" s="686"/>
      <c r="AC34" s="686"/>
      <c r="AD34" s="687">
        <v>17175</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1388436</v>
      </c>
      <c r="CS34" s="684"/>
      <c r="CT34" s="684"/>
      <c r="CU34" s="684"/>
      <c r="CV34" s="684"/>
      <c r="CW34" s="684"/>
      <c r="CX34" s="684"/>
      <c r="CY34" s="685"/>
      <c r="CZ34" s="688">
        <v>10.4</v>
      </c>
      <c r="DA34" s="718"/>
      <c r="DB34" s="718"/>
      <c r="DC34" s="722"/>
      <c r="DD34" s="692">
        <v>1070328</v>
      </c>
      <c r="DE34" s="684"/>
      <c r="DF34" s="684"/>
      <c r="DG34" s="684"/>
      <c r="DH34" s="684"/>
      <c r="DI34" s="684"/>
      <c r="DJ34" s="684"/>
      <c r="DK34" s="685"/>
      <c r="DL34" s="692">
        <v>934315</v>
      </c>
      <c r="DM34" s="684"/>
      <c r="DN34" s="684"/>
      <c r="DO34" s="684"/>
      <c r="DP34" s="684"/>
      <c r="DQ34" s="684"/>
      <c r="DR34" s="684"/>
      <c r="DS34" s="684"/>
      <c r="DT34" s="684"/>
      <c r="DU34" s="684"/>
      <c r="DV34" s="685"/>
      <c r="DW34" s="688">
        <v>12.4</v>
      </c>
      <c r="DX34" s="718"/>
      <c r="DY34" s="718"/>
      <c r="DZ34" s="718"/>
      <c r="EA34" s="718"/>
      <c r="EB34" s="718"/>
      <c r="EC34" s="719"/>
    </row>
    <row r="35" spans="2:133" ht="11.25" customHeight="1" x14ac:dyDescent="0.15">
      <c r="B35" s="680" t="s">
        <v>318</v>
      </c>
      <c r="C35" s="681"/>
      <c r="D35" s="681"/>
      <c r="E35" s="681"/>
      <c r="F35" s="681"/>
      <c r="G35" s="681"/>
      <c r="H35" s="681"/>
      <c r="I35" s="681"/>
      <c r="J35" s="681"/>
      <c r="K35" s="681"/>
      <c r="L35" s="681"/>
      <c r="M35" s="681"/>
      <c r="N35" s="681"/>
      <c r="O35" s="681"/>
      <c r="P35" s="681"/>
      <c r="Q35" s="682"/>
      <c r="R35" s="683">
        <v>281473</v>
      </c>
      <c r="S35" s="684"/>
      <c r="T35" s="684"/>
      <c r="U35" s="684"/>
      <c r="V35" s="684"/>
      <c r="W35" s="684"/>
      <c r="X35" s="684"/>
      <c r="Y35" s="685"/>
      <c r="Z35" s="686">
        <v>2.1</v>
      </c>
      <c r="AA35" s="686"/>
      <c r="AB35" s="686"/>
      <c r="AC35" s="686"/>
      <c r="AD35" s="687" t="s">
        <v>125</v>
      </c>
      <c r="AE35" s="687"/>
      <c r="AF35" s="687"/>
      <c r="AG35" s="687"/>
      <c r="AH35" s="687"/>
      <c r="AI35" s="687"/>
      <c r="AJ35" s="687"/>
      <c r="AK35" s="687"/>
      <c r="AL35" s="688" t="s">
        <v>125</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600926</v>
      </c>
      <c r="CS35" s="720"/>
      <c r="CT35" s="720"/>
      <c r="CU35" s="720"/>
      <c r="CV35" s="720"/>
      <c r="CW35" s="720"/>
      <c r="CX35" s="720"/>
      <c r="CY35" s="721"/>
      <c r="CZ35" s="688">
        <v>4.5</v>
      </c>
      <c r="DA35" s="718"/>
      <c r="DB35" s="718"/>
      <c r="DC35" s="722"/>
      <c r="DD35" s="692">
        <v>457031</v>
      </c>
      <c r="DE35" s="720"/>
      <c r="DF35" s="720"/>
      <c r="DG35" s="720"/>
      <c r="DH35" s="720"/>
      <c r="DI35" s="720"/>
      <c r="DJ35" s="720"/>
      <c r="DK35" s="721"/>
      <c r="DL35" s="692">
        <v>220536</v>
      </c>
      <c r="DM35" s="720"/>
      <c r="DN35" s="720"/>
      <c r="DO35" s="720"/>
      <c r="DP35" s="720"/>
      <c r="DQ35" s="720"/>
      <c r="DR35" s="720"/>
      <c r="DS35" s="720"/>
      <c r="DT35" s="720"/>
      <c r="DU35" s="720"/>
      <c r="DV35" s="721"/>
      <c r="DW35" s="688">
        <v>2.9</v>
      </c>
      <c r="DX35" s="718"/>
      <c r="DY35" s="718"/>
      <c r="DZ35" s="718"/>
      <c r="EA35" s="718"/>
      <c r="EB35" s="718"/>
      <c r="EC35" s="719"/>
    </row>
    <row r="36" spans="2:133" ht="11.25" customHeight="1" x14ac:dyDescent="0.15">
      <c r="B36" s="680" t="s">
        <v>322</v>
      </c>
      <c r="C36" s="681"/>
      <c r="D36" s="681"/>
      <c r="E36" s="681"/>
      <c r="F36" s="681"/>
      <c r="G36" s="681"/>
      <c r="H36" s="681"/>
      <c r="I36" s="681"/>
      <c r="J36" s="681"/>
      <c r="K36" s="681"/>
      <c r="L36" s="681"/>
      <c r="M36" s="681"/>
      <c r="N36" s="681"/>
      <c r="O36" s="681"/>
      <c r="P36" s="681"/>
      <c r="Q36" s="682"/>
      <c r="R36" s="683">
        <v>771891</v>
      </c>
      <c r="S36" s="684"/>
      <c r="T36" s="684"/>
      <c r="U36" s="684"/>
      <c r="V36" s="684"/>
      <c r="W36" s="684"/>
      <c r="X36" s="684"/>
      <c r="Y36" s="685"/>
      <c r="Z36" s="686">
        <v>5.6</v>
      </c>
      <c r="AA36" s="686"/>
      <c r="AB36" s="686"/>
      <c r="AC36" s="686"/>
      <c r="AD36" s="687" t="s">
        <v>133</v>
      </c>
      <c r="AE36" s="687"/>
      <c r="AF36" s="687"/>
      <c r="AG36" s="687"/>
      <c r="AH36" s="687"/>
      <c r="AI36" s="687"/>
      <c r="AJ36" s="687"/>
      <c r="AK36" s="687"/>
      <c r="AL36" s="688" t="s">
        <v>133</v>
      </c>
      <c r="AM36" s="689"/>
      <c r="AN36" s="689"/>
      <c r="AO36" s="690"/>
      <c r="AP36" s="235"/>
      <c r="AQ36" s="757" t="s">
        <v>323</v>
      </c>
      <c r="AR36" s="758"/>
      <c r="AS36" s="758"/>
      <c r="AT36" s="758"/>
      <c r="AU36" s="758"/>
      <c r="AV36" s="758"/>
      <c r="AW36" s="758"/>
      <c r="AX36" s="758"/>
      <c r="AY36" s="759"/>
      <c r="AZ36" s="672">
        <v>2610106</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29970</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1906244</v>
      </c>
      <c r="CS36" s="684"/>
      <c r="CT36" s="684"/>
      <c r="CU36" s="684"/>
      <c r="CV36" s="684"/>
      <c r="CW36" s="684"/>
      <c r="CX36" s="684"/>
      <c r="CY36" s="685"/>
      <c r="CZ36" s="688">
        <v>14.2</v>
      </c>
      <c r="DA36" s="718"/>
      <c r="DB36" s="718"/>
      <c r="DC36" s="722"/>
      <c r="DD36" s="692">
        <v>1720381</v>
      </c>
      <c r="DE36" s="684"/>
      <c r="DF36" s="684"/>
      <c r="DG36" s="684"/>
      <c r="DH36" s="684"/>
      <c r="DI36" s="684"/>
      <c r="DJ36" s="684"/>
      <c r="DK36" s="685"/>
      <c r="DL36" s="692">
        <v>1452070</v>
      </c>
      <c r="DM36" s="684"/>
      <c r="DN36" s="684"/>
      <c r="DO36" s="684"/>
      <c r="DP36" s="684"/>
      <c r="DQ36" s="684"/>
      <c r="DR36" s="684"/>
      <c r="DS36" s="684"/>
      <c r="DT36" s="684"/>
      <c r="DU36" s="684"/>
      <c r="DV36" s="685"/>
      <c r="DW36" s="688">
        <v>19.2</v>
      </c>
      <c r="DX36" s="718"/>
      <c r="DY36" s="718"/>
      <c r="DZ36" s="718"/>
      <c r="EA36" s="718"/>
      <c r="EB36" s="718"/>
      <c r="EC36" s="719"/>
    </row>
    <row r="37" spans="2:133" ht="11.25" customHeight="1" x14ac:dyDescent="0.15">
      <c r="B37" s="680" t="s">
        <v>326</v>
      </c>
      <c r="C37" s="681"/>
      <c r="D37" s="681"/>
      <c r="E37" s="681"/>
      <c r="F37" s="681"/>
      <c r="G37" s="681"/>
      <c r="H37" s="681"/>
      <c r="I37" s="681"/>
      <c r="J37" s="681"/>
      <c r="K37" s="681"/>
      <c r="L37" s="681"/>
      <c r="M37" s="681"/>
      <c r="N37" s="681"/>
      <c r="O37" s="681"/>
      <c r="P37" s="681"/>
      <c r="Q37" s="682"/>
      <c r="R37" s="683">
        <v>220100</v>
      </c>
      <c r="S37" s="684"/>
      <c r="T37" s="684"/>
      <c r="U37" s="684"/>
      <c r="V37" s="684"/>
      <c r="W37" s="684"/>
      <c r="X37" s="684"/>
      <c r="Y37" s="685"/>
      <c r="Z37" s="686">
        <v>1.6</v>
      </c>
      <c r="AA37" s="686"/>
      <c r="AB37" s="686"/>
      <c r="AC37" s="686"/>
      <c r="AD37" s="687" t="s">
        <v>125</v>
      </c>
      <c r="AE37" s="687"/>
      <c r="AF37" s="687"/>
      <c r="AG37" s="687"/>
      <c r="AH37" s="687"/>
      <c r="AI37" s="687"/>
      <c r="AJ37" s="687"/>
      <c r="AK37" s="687"/>
      <c r="AL37" s="688" t="s">
        <v>125</v>
      </c>
      <c r="AM37" s="689"/>
      <c r="AN37" s="689"/>
      <c r="AO37" s="690"/>
      <c r="AQ37" s="761" t="s">
        <v>327</v>
      </c>
      <c r="AR37" s="762"/>
      <c r="AS37" s="762"/>
      <c r="AT37" s="762"/>
      <c r="AU37" s="762"/>
      <c r="AV37" s="762"/>
      <c r="AW37" s="762"/>
      <c r="AX37" s="762"/>
      <c r="AY37" s="763"/>
      <c r="AZ37" s="683">
        <v>1088519</v>
      </c>
      <c r="BA37" s="684"/>
      <c r="BB37" s="684"/>
      <c r="BC37" s="684"/>
      <c r="BD37" s="720"/>
      <c r="BE37" s="720"/>
      <c r="BF37" s="750"/>
      <c r="BG37" s="698" t="s">
        <v>328</v>
      </c>
      <c r="BH37" s="699"/>
      <c r="BI37" s="699"/>
      <c r="BJ37" s="699"/>
      <c r="BK37" s="699"/>
      <c r="BL37" s="699"/>
      <c r="BM37" s="699"/>
      <c r="BN37" s="699"/>
      <c r="BO37" s="699"/>
      <c r="BP37" s="699"/>
      <c r="BQ37" s="699"/>
      <c r="BR37" s="699"/>
      <c r="BS37" s="699"/>
      <c r="BT37" s="699"/>
      <c r="BU37" s="700"/>
      <c r="BV37" s="683">
        <v>-1845</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751164</v>
      </c>
      <c r="CS37" s="720"/>
      <c r="CT37" s="720"/>
      <c r="CU37" s="720"/>
      <c r="CV37" s="720"/>
      <c r="CW37" s="720"/>
      <c r="CX37" s="720"/>
      <c r="CY37" s="721"/>
      <c r="CZ37" s="688">
        <v>5.6</v>
      </c>
      <c r="DA37" s="718"/>
      <c r="DB37" s="718"/>
      <c r="DC37" s="722"/>
      <c r="DD37" s="692">
        <v>749064</v>
      </c>
      <c r="DE37" s="720"/>
      <c r="DF37" s="720"/>
      <c r="DG37" s="720"/>
      <c r="DH37" s="720"/>
      <c r="DI37" s="720"/>
      <c r="DJ37" s="720"/>
      <c r="DK37" s="721"/>
      <c r="DL37" s="692">
        <v>734297</v>
      </c>
      <c r="DM37" s="720"/>
      <c r="DN37" s="720"/>
      <c r="DO37" s="720"/>
      <c r="DP37" s="720"/>
      <c r="DQ37" s="720"/>
      <c r="DR37" s="720"/>
      <c r="DS37" s="720"/>
      <c r="DT37" s="720"/>
      <c r="DU37" s="720"/>
      <c r="DV37" s="721"/>
      <c r="DW37" s="688">
        <v>9.6999999999999993</v>
      </c>
      <c r="DX37" s="718"/>
      <c r="DY37" s="718"/>
      <c r="DZ37" s="718"/>
      <c r="EA37" s="718"/>
      <c r="EB37" s="718"/>
      <c r="EC37" s="719"/>
    </row>
    <row r="38" spans="2:133" ht="11.25" customHeight="1" x14ac:dyDescent="0.15">
      <c r="B38" s="680" t="s">
        <v>330</v>
      </c>
      <c r="C38" s="681"/>
      <c r="D38" s="681"/>
      <c r="E38" s="681"/>
      <c r="F38" s="681"/>
      <c r="G38" s="681"/>
      <c r="H38" s="681"/>
      <c r="I38" s="681"/>
      <c r="J38" s="681"/>
      <c r="K38" s="681"/>
      <c r="L38" s="681"/>
      <c r="M38" s="681"/>
      <c r="N38" s="681"/>
      <c r="O38" s="681"/>
      <c r="P38" s="681"/>
      <c r="Q38" s="682"/>
      <c r="R38" s="683">
        <v>480850</v>
      </c>
      <c r="S38" s="684"/>
      <c r="T38" s="684"/>
      <c r="U38" s="684"/>
      <c r="V38" s="684"/>
      <c r="W38" s="684"/>
      <c r="X38" s="684"/>
      <c r="Y38" s="685"/>
      <c r="Z38" s="686">
        <v>3.5</v>
      </c>
      <c r="AA38" s="686"/>
      <c r="AB38" s="686"/>
      <c r="AC38" s="686"/>
      <c r="AD38" s="687">
        <v>1721</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380726</v>
      </c>
      <c r="BA38" s="684"/>
      <c r="BB38" s="684"/>
      <c r="BC38" s="684"/>
      <c r="BD38" s="720"/>
      <c r="BE38" s="720"/>
      <c r="BF38" s="750"/>
      <c r="BG38" s="698" t="s">
        <v>332</v>
      </c>
      <c r="BH38" s="699"/>
      <c r="BI38" s="699"/>
      <c r="BJ38" s="699"/>
      <c r="BK38" s="699"/>
      <c r="BL38" s="699"/>
      <c r="BM38" s="699"/>
      <c r="BN38" s="699"/>
      <c r="BO38" s="699"/>
      <c r="BP38" s="699"/>
      <c r="BQ38" s="699"/>
      <c r="BR38" s="699"/>
      <c r="BS38" s="699"/>
      <c r="BT38" s="699"/>
      <c r="BU38" s="700"/>
      <c r="BV38" s="683">
        <v>2527</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1464053</v>
      </c>
      <c r="CS38" s="684"/>
      <c r="CT38" s="684"/>
      <c r="CU38" s="684"/>
      <c r="CV38" s="684"/>
      <c r="CW38" s="684"/>
      <c r="CX38" s="684"/>
      <c r="CY38" s="685"/>
      <c r="CZ38" s="688">
        <v>10.9</v>
      </c>
      <c r="DA38" s="718"/>
      <c r="DB38" s="718"/>
      <c r="DC38" s="722"/>
      <c r="DD38" s="692">
        <v>1290829</v>
      </c>
      <c r="DE38" s="684"/>
      <c r="DF38" s="684"/>
      <c r="DG38" s="684"/>
      <c r="DH38" s="684"/>
      <c r="DI38" s="684"/>
      <c r="DJ38" s="684"/>
      <c r="DK38" s="685"/>
      <c r="DL38" s="692">
        <v>1146938</v>
      </c>
      <c r="DM38" s="684"/>
      <c r="DN38" s="684"/>
      <c r="DO38" s="684"/>
      <c r="DP38" s="684"/>
      <c r="DQ38" s="684"/>
      <c r="DR38" s="684"/>
      <c r="DS38" s="684"/>
      <c r="DT38" s="684"/>
      <c r="DU38" s="684"/>
      <c r="DV38" s="685"/>
      <c r="DW38" s="688">
        <v>15.2</v>
      </c>
      <c r="DX38" s="718"/>
      <c r="DY38" s="718"/>
      <c r="DZ38" s="718"/>
      <c r="EA38" s="718"/>
      <c r="EB38" s="718"/>
      <c r="EC38" s="719"/>
    </row>
    <row r="39" spans="2:133" ht="11.25" customHeight="1" x14ac:dyDescent="0.15">
      <c r="B39" s="680" t="s">
        <v>334</v>
      </c>
      <c r="C39" s="681"/>
      <c r="D39" s="681"/>
      <c r="E39" s="681"/>
      <c r="F39" s="681"/>
      <c r="G39" s="681"/>
      <c r="H39" s="681"/>
      <c r="I39" s="681"/>
      <c r="J39" s="681"/>
      <c r="K39" s="681"/>
      <c r="L39" s="681"/>
      <c r="M39" s="681"/>
      <c r="N39" s="681"/>
      <c r="O39" s="681"/>
      <c r="P39" s="681"/>
      <c r="Q39" s="682"/>
      <c r="R39" s="683">
        <v>984590</v>
      </c>
      <c r="S39" s="684"/>
      <c r="T39" s="684"/>
      <c r="U39" s="684"/>
      <c r="V39" s="684"/>
      <c r="W39" s="684"/>
      <c r="X39" s="684"/>
      <c r="Y39" s="685"/>
      <c r="Z39" s="686">
        <v>7.2</v>
      </c>
      <c r="AA39" s="686"/>
      <c r="AB39" s="686"/>
      <c r="AC39" s="686"/>
      <c r="AD39" s="687" t="s">
        <v>133</v>
      </c>
      <c r="AE39" s="687"/>
      <c r="AF39" s="687"/>
      <c r="AG39" s="687"/>
      <c r="AH39" s="687"/>
      <c r="AI39" s="687"/>
      <c r="AJ39" s="687"/>
      <c r="AK39" s="687"/>
      <c r="AL39" s="688" t="s">
        <v>125</v>
      </c>
      <c r="AM39" s="689"/>
      <c r="AN39" s="689"/>
      <c r="AO39" s="690"/>
      <c r="AQ39" s="761" t="s">
        <v>335</v>
      </c>
      <c r="AR39" s="762"/>
      <c r="AS39" s="762"/>
      <c r="AT39" s="762"/>
      <c r="AU39" s="762"/>
      <c r="AV39" s="762"/>
      <c r="AW39" s="762"/>
      <c r="AX39" s="762"/>
      <c r="AY39" s="763"/>
      <c r="AZ39" s="683">
        <v>57534</v>
      </c>
      <c r="BA39" s="684"/>
      <c r="BB39" s="684"/>
      <c r="BC39" s="684"/>
      <c r="BD39" s="720"/>
      <c r="BE39" s="720"/>
      <c r="BF39" s="750"/>
      <c r="BG39" s="698" t="s">
        <v>336</v>
      </c>
      <c r="BH39" s="699"/>
      <c r="BI39" s="699"/>
      <c r="BJ39" s="699"/>
      <c r="BK39" s="699"/>
      <c r="BL39" s="699"/>
      <c r="BM39" s="699"/>
      <c r="BN39" s="699"/>
      <c r="BO39" s="699"/>
      <c r="BP39" s="699"/>
      <c r="BQ39" s="699"/>
      <c r="BR39" s="699"/>
      <c r="BS39" s="699"/>
      <c r="BT39" s="699"/>
      <c r="BU39" s="700"/>
      <c r="BV39" s="683">
        <v>3620</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263723</v>
      </c>
      <c r="CS39" s="720"/>
      <c r="CT39" s="720"/>
      <c r="CU39" s="720"/>
      <c r="CV39" s="720"/>
      <c r="CW39" s="720"/>
      <c r="CX39" s="720"/>
      <c r="CY39" s="721"/>
      <c r="CZ39" s="688">
        <v>2</v>
      </c>
      <c r="DA39" s="718"/>
      <c r="DB39" s="718"/>
      <c r="DC39" s="722"/>
      <c r="DD39" s="692">
        <v>114530</v>
      </c>
      <c r="DE39" s="720"/>
      <c r="DF39" s="720"/>
      <c r="DG39" s="720"/>
      <c r="DH39" s="720"/>
      <c r="DI39" s="720"/>
      <c r="DJ39" s="720"/>
      <c r="DK39" s="721"/>
      <c r="DL39" s="692" t="s">
        <v>125</v>
      </c>
      <c r="DM39" s="720"/>
      <c r="DN39" s="720"/>
      <c r="DO39" s="720"/>
      <c r="DP39" s="720"/>
      <c r="DQ39" s="720"/>
      <c r="DR39" s="720"/>
      <c r="DS39" s="720"/>
      <c r="DT39" s="720"/>
      <c r="DU39" s="720"/>
      <c r="DV39" s="721"/>
      <c r="DW39" s="688" t="s">
        <v>133</v>
      </c>
      <c r="DX39" s="718"/>
      <c r="DY39" s="718"/>
      <c r="DZ39" s="718"/>
      <c r="EA39" s="718"/>
      <c r="EB39" s="718"/>
      <c r="EC39" s="719"/>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133</v>
      </c>
      <c r="S40" s="684"/>
      <c r="T40" s="684"/>
      <c r="U40" s="684"/>
      <c r="V40" s="684"/>
      <c r="W40" s="684"/>
      <c r="X40" s="684"/>
      <c r="Y40" s="685"/>
      <c r="Z40" s="686" t="s">
        <v>125</v>
      </c>
      <c r="AA40" s="686"/>
      <c r="AB40" s="686"/>
      <c r="AC40" s="686"/>
      <c r="AD40" s="687" t="s">
        <v>133</v>
      </c>
      <c r="AE40" s="687"/>
      <c r="AF40" s="687"/>
      <c r="AG40" s="687"/>
      <c r="AH40" s="687"/>
      <c r="AI40" s="687"/>
      <c r="AJ40" s="687"/>
      <c r="AK40" s="687"/>
      <c r="AL40" s="688" t="s">
        <v>125</v>
      </c>
      <c r="AM40" s="689"/>
      <c r="AN40" s="689"/>
      <c r="AO40" s="690"/>
      <c r="AQ40" s="761" t="s">
        <v>339</v>
      </c>
      <c r="AR40" s="762"/>
      <c r="AS40" s="762"/>
      <c r="AT40" s="762"/>
      <c r="AU40" s="762"/>
      <c r="AV40" s="762"/>
      <c r="AW40" s="762"/>
      <c r="AX40" s="762"/>
      <c r="AY40" s="763"/>
      <c r="AZ40" s="683">
        <v>36126</v>
      </c>
      <c r="BA40" s="684"/>
      <c r="BB40" s="684"/>
      <c r="BC40" s="684"/>
      <c r="BD40" s="720"/>
      <c r="BE40" s="720"/>
      <c r="BF40" s="750"/>
      <c r="BG40" s="764" t="s">
        <v>340</v>
      </c>
      <c r="BH40" s="765"/>
      <c r="BI40" s="765"/>
      <c r="BJ40" s="765"/>
      <c r="BK40" s="765"/>
      <c r="BL40" s="236"/>
      <c r="BM40" s="699" t="s">
        <v>341</v>
      </c>
      <c r="BN40" s="699"/>
      <c r="BO40" s="699"/>
      <c r="BP40" s="699"/>
      <c r="BQ40" s="699"/>
      <c r="BR40" s="699"/>
      <c r="BS40" s="699"/>
      <c r="BT40" s="699"/>
      <c r="BU40" s="700"/>
      <c r="BV40" s="683">
        <v>81</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676233</v>
      </c>
      <c r="CS40" s="684"/>
      <c r="CT40" s="684"/>
      <c r="CU40" s="684"/>
      <c r="CV40" s="684"/>
      <c r="CW40" s="684"/>
      <c r="CX40" s="684"/>
      <c r="CY40" s="685"/>
      <c r="CZ40" s="688">
        <v>5</v>
      </c>
      <c r="DA40" s="718"/>
      <c r="DB40" s="718"/>
      <c r="DC40" s="722"/>
      <c r="DD40" s="692">
        <v>307735</v>
      </c>
      <c r="DE40" s="684"/>
      <c r="DF40" s="684"/>
      <c r="DG40" s="684"/>
      <c r="DH40" s="684"/>
      <c r="DI40" s="684"/>
      <c r="DJ40" s="684"/>
      <c r="DK40" s="685"/>
      <c r="DL40" s="692">
        <v>2805</v>
      </c>
      <c r="DM40" s="684"/>
      <c r="DN40" s="684"/>
      <c r="DO40" s="684"/>
      <c r="DP40" s="684"/>
      <c r="DQ40" s="684"/>
      <c r="DR40" s="684"/>
      <c r="DS40" s="684"/>
      <c r="DT40" s="684"/>
      <c r="DU40" s="684"/>
      <c r="DV40" s="685"/>
      <c r="DW40" s="688">
        <v>0</v>
      </c>
      <c r="DX40" s="718"/>
      <c r="DY40" s="718"/>
      <c r="DZ40" s="718"/>
      <c r="EA40" s="718"/>
      <c r="EB40" s="718"/>
      <c r="EC40" s="719"/>
    </row>
    <row r="41" spans="2:133" ht="11.25" customHeight="1" x14ac:dyDescent="0.15">
      <c r="B41" s="680" t="s">
        <v>343</v>
      </c>
      <c r="C41" s="681"/>
      <c r="D41" s="681"/>
      <c r="E41" s="681"/>
      <c r="F41" s="681"/>
      <c r="G41" s="681"/>
      <c r="H41" s="681"/>
      <c r="I41" s="681"/>
      <c r="J41" s="681"/>
      <c r="K41" s="681"/>
      <c r="L41" s="681"/>
      <c r="M41" s="681"/>
      <c r="N41" s="681"/>
      <c r="O41" s="681"/>
      <c r="P41" s="681"/>
      <c r="Q41" s="682"/>
      <c r="R41" s="683">
        <v>256090</v>
      </c>
      <c r="S41" s="684"/>
      <c r="T41" s="684"/>
      <c r="U41" s="684"/>
      <c r="V41" s="684"/>
      <c r="W41" s="684"/>
      <c r="X41" s="684"/>
      <c r="Y41" s="685"/>
      <c r="Z41" s="686">
        <v>1.9</v>
      </c>
      <c r="AA41" s="686"/>
      <c r="AB41" s="686"/>
      <c r="AC41" s="686"/>
      <c r="AD41" s="687" t="s">
        <v>125</v>
      </c>
      <c r="AE41" s="687"/>
      <c r="AF41" s="687"/>
      <c r="AG41" s="687"/>
      <c r="AH41" s="687"/>
      <c r="AI41" s="687"/>
      <c r="AJ41" s="687"/>
      <c r="AK41" s="687"/>
      <c r="AL41" s="688" t="s">
        <v>125</v>
      </c>
      <c r="AM41" s="689"/>
      <c r="AN41" s="689"/>
      <c r="AO41" s="690"/>
      <c r="AQ41" s="761" t="s">
        <v>344</v>
      </c>
      <c r="AR41" s="762"/>
      <c r="AS41" s="762"/>
      <c r="AT41" s="762"/>
      <c r="AU41" s="762"/>
      <c r="AV41" s="762"/>
      <c r="AW41" s="762"/>
      <c r="AX41" s="762"/>
      <c r="AY41" s="763"/>
      <c r="AZ41" s="683">
        <v>190110</v>
      </c>
      <c r="BA41" s="684"/>
      <c r="BB41" s="684"/>
      <c r="BC41" s="684"/>
      <c r="BD41" s="720"/>
      <c r="BE41" s="720"/>
      <c r="BF41" s="750"/>
      <c r="BG41" s="764"/>
      <c r="BH41" s="765"/>
      <c r="BI41" s="765"/>
      <c r="BJ41" s="765"/>
      <c r="BK41" s="765"/>
      <c r="BL41" s="236"/>
      <c r="BM41" s="699" t="s">
        <v>345</v>
      </c>
      <c r="BN41" s="699"/>
      <c r="BO41" s="699"/>
      <c r="BP41" s="699"/>
      <c r="BQ41" s="699"/>
      <c r="BR41" s="699"/>
      <c r="BS41" s="699"/>
      <c r="BT41" s="699"/>
      <c r="BU41" s="700"/>
      <c r="BV41" s="683" t="s">
        <v>133</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125</v>
      </c>
      <c r="CS41" s="720"/>
      <c r="CT41" s="720"/>
      <c r="CU41" s="720"/>
      <c r="CV41" s="720"/>
      <c r="CW41" s="720"/>
      <c r="CX41" s="720"/>
      <c r="CY41" s="721"/>
      <c r="CZ41" s="688" t="s">
        <v>133</v>
      </c>
      <c r="DA41" s="718"/>
      <c r="DB41" s="718"/>
      <c r="DC41" s="722"/>
      <c r="DD41" s="692" t="s">
        <v>125</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347</v>
      </c>
      <c r="C42" s="733"/>
      <c r="D42" s="733"/>
      <c r="E42" s="733"/>
      <c r="F42" s="733"/>
      <c r="G42" s="733"/>
      <c r="H42" s="733"/>
      <c r="I42" s="733"/>
      <c r="J42" s="733"/>
      <c r="K42" s="733"/>
      <c r="L42" s="733"/>
      <c r="M42" s="733"/>
      <c r="N42" s="733"/>
      <c r="O42" s="733"/>
      <c r="P42" s="733"/>
      <c r="Q42" s="734"/>
      <c r="R42" s="768">
        <v>13704541</v>
      </c>
      <c r="S42" s="769"/>
      <c r="T42" s="769"/>
      <c r="U42" s="769"/>
      <c r="V42" s="769"/>
      <c r="W42" s="769"/>
      <c r="X42" s="769"/>
      <c r="Y42" s="777"/>
      <c r="Z42" s="778">
        <v>100</v>
      </c>
      <c r="AA42" s="778"/>
      <c r="AB42" s="778"/>
      <c r="AC42" s="778"/>
      <c r="AD42" s="779">
        <v>7303013</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857091</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402</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1051305</v>
      </c>
      <c r="CS42" s="684"/>
      <c r="CT42" s="684"/>
      <c r="CU42" s="684"/>
      <c r="CV42" s="684"/>
      <c r="CW42" s="684"/>
      <c r="CX42" s="684"/>
      <c r="CY42" s="685"/>
      <c r="CZ42" s="688">
        <v>7.8</v>
      </c>
      <c r="DA42" s="689"/>
      <c r="DB42" s="689"/>
      <c r="DC42" s="701"/>
      <c r="DD42" s="692">
        <v>152134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22424</v>
      </c>
      <c r="CS43" s="720"/>
      <c r="CT43" s="720"/>
      <c r="CU43" s="720"/>
      <c r="CV43" s="720"/>
      <c r="CW43" s="720"/>
      <c r="CX43" s="720"/>
      <c r="CY43" s="721"/>
      <c r="CZ43" s="688">
        <v>0.2</v>
      </c>
      <c r="DA43" s="718"/>
      <c r="DB43" s="718"/>
      <c r="DC43" s="722"/>
      <c r="DD43" s="692">
        <v>22424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1044150</v>
      </c>
      <c r="CS44" s="684"/>
      <c r="CT44" s="684"/>
      <c r="CU44" s="684"/>
      <c r="CV44" s="684"/>
      <c r="CW44" s="684"/>
      <c r="CX44" s="684"/>
      <c r="CY44" s="685"/>
      <c r="CZ44" s="688">
        <v>7.8</v>
      </c>
      <c r="DA44" s="689"/>
      <c r="DB44" s="689"/>
      <c r="DC44" s="701"/>
      <c r="DD44" s="692">
        <v>149839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407107</v>
      </c>
      <c r="CS45" s="720"/>
      <c r="CT45" s="720"/>
      <c r="CU45" s="720"/>
      <c r="CV45" s="720"/>
      <c r="CW45" s="720"/>
      <c r="CX45" s="720"/>
      <c r="CY45" s="721"/>
      <c r="CZ45" s="688">
        <v>3</v>
      </c>
      <c r="DA45" s="718"/>
      <c r="DB45" s="718"/>
      <c r="DC45" s="722"/>
      <c r="DD45" s="692">
        <v>12534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538763</v>
      </c>
      <c r="CS46" s="684"/>
      <c r="CT46" s="684"/>
      <c r="CU46" s="684"/>
      <c r="CV46" s="684"/>
      <c r="CW46" s="684"/>
      <c r="CX46" s="684"/>
      <c r="CY46" s="685"/>
      <c r="CZ46" s="688">
        <v>4</v>
      </c>
      <c r="DA46" s="689"/>
      <c r="DB46" s="689"/>
      <c r="DC46" s="701"/>
      <c r="DD46" s="692">
        <v>136295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7155</v>
      </c>
      <c r="CS47" s="720"/>
      <c r="CT47" s="720"/>
      <c r="CU47" s="720"/>
      <c r="CV47" s="720"/>
      <c r="CW47" s="720"/>
      <c r="CX47" s="720"/>
      <c r="CY47" s="721"/>
      <c r="CZ47" s="688">
        <v>0.1</v>
      </c>
      <c r="DA47" s="718"/>
      <c r="DB47" s="718"/>
      <c r="DC47" s="722"/>
      <c r="DD47" s="692">
        <v>2295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125</v>
      </c>
      <c r="CS48" s="684"/>
      <c r="CT48" s="684"/>
      <c r="CU48" s="684"/>
      <c r="CV48" s="684"/>
      <c r="CW48" s="684"/>
      <c r="CX48" s="684"/>
      <c r="CY48" s="685"/>
      <c r="CZ48" s="688" t="s">
        <v>125</v>
      </c>
      <c r="DA48" s="689"/>
      <c r="DB48" s="689"/>
      <c r="DC48" s="701"/>
      <c r="DD48" s="692" t="s">
        <v>125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360</v>
      </c>
      <c r="CE49" s="733"/>
      <c r="CF49" s="733"/>
      <c r="CG49" s="733"/>
      <c r="CH49" s="733"/>
      <c r="CI49" s="733"/>
      <c r="CJ49" s="733"/>
      <c r="CK49" s="733"/>
      <c r="CL49" s="733"/>
      <c r="CM49" s="733"/>
      <c r="CN49" s="733"/>
      <c r="CO49" s="733"/>
      <c r="CP49" s="733"/>
      <c r="CQ49" s="734"/>
      <c r="CR49" s="768">
        <v>13412428</v>
      </c>
      <c r="CS49" s="754"/>
      <c r="CT49" s="754"/>
      <c r="CU49" s="754"/>
      <c r="CV49" s="754"/>
      <c r="CW49" s="754"/>
      <c r="CX49" s="754"/>
      <c r="CY49" s="785"/>
      <c r="CZ49" s="780">
        <v>100</v>
      </c>
      <c r="DA49" s="786"/>
      <c r="DB49" s="786"/>
      <c r="DC49" s="787"/>
      <c r="DD49" s="788">
        <v>9029237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iK+I3ST/QcPIP5nB5nxVSxy0y2qGqohMvedm7Ms/Mhe1LQj3x6o3bjQSwiQgXUmew4MuNLCh1c38UfiXTmtSw==" saltValue="/72dXAyidtW8PtsV7ikv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13704</v>
      </c>
      <c r="R7" s="819"/>
      <c r="S7" s="819"/>
      <c r="T7" s="819"/>
      <c r="U7" s="819"/>
      <c r="V7" s="819">
        <v>13412</v>
      </c>
      <c r="W7" s="819"/>
      <c r="X7" s="819"/>
      <c r="Y7" s="819"/>
      <c r="Z7" s="819"/>
      <c r="AA7" s="819">
        <v>292</v>
      </c>
      <c r="AB7" s="819"/>
      <c r="AC7" s="819"/>
      <c r="AD7" s="819"/>
      <c r="AE7" s="820"/>
      <c r="AF7" s="821">
        <v>291</v>
      </c>
      <c r="AG7" s="822"/>
      <c r="AH7" s="822"/>
      <c r="AI7" s="822"/>
      <c r="AJ7" s="823"/>
      <c r="AK7" s="858" t="s">
        <v>582</v>
      </c>
      <c r="AL7" s="859"/>
      <c r="AM7" s="859"/>
      <c r="AN7" s="859"/>
      <c r="AO7" s="859"/>
      <c r="AP7" s="859">
        <v>12080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583</v>
      </c>
      <c r="BS7" s="862" t="s">
        <v>584</v>
      </c>
      <c r="BT7" s="863"/>
      <c r="BU7" s="863"/>
      <c r="BV7" s="863"/>
      <c r="BW7" s="863"/>
      <c r="BX7" s="863"/>
      <c r="BY7" s="863"/>
      <c r="BZ7" s="863"/>
      <c r="CA7" s="863"/>
      <c r="CB7" s="863"/>
      <c r="CC7" s="863"/>
      <c r="CD7" s="863"/>
      <c r="CE7" s="863"/>
      <c r="CF7" s="863"/>
      <c r="CG7" s="864"/>
      <c r="CH7" s="855">
        <v>2</v>
      </c>
      <c r="CI7" s="856"/>
      <c r="CJ7" s="856"/>
      <c r="CK7" s="856"/>
      <c r="CL7" s="857"/>
      <c r="CM7" s="855">
        <v>35</v>
      </c>
      <c r="CN7" s="856"/>
      <c r="CO7" s="856"/>
      <c r="CP7" s="856"/>
      <c r="CQ7" s="857"/>
      <c r="CR7" s="855">
        <v>5</v>
      </c>
      <c r="CS7" s="856"/>
      <c r="CT7" s="856"/>
      <c r="CU7" s="856"/>
      <c r="CV7" s="857"/>
      <c r="CW7" s="855" t="s">
        <v>595</v>
      </c>
      <c r="CX7" s="856"/>
      <c r="CY7" s="856"/>
      <c r="CZ7" s="856"/>
      <c r="DA7" s="857"/>
      <c r="DB7" s="855" t="s">
        <v>588</v>
      </c>
      <c r="DC7" s="856"/>
      <c r="DD7" s="856"/>
      <c r="DE7" s="856"/>
      <c r="DF7" s="857"/>
      <c r="DG7" s="855">
        <v>213</v>
      </c>
      <c r="DH7" s="856"/>
      <c r="DI7" s="856"/>
      <c r="DJ7" s="856"/>
      <c r="DK7" s="857"/>
      <c r="DL7" s="855" t="s">
        <v>588</v>
      </c>
      <c r="DM7" s="856"/>
      <c r="DN7" s="856"/>
      <c r="DO7" s="856"/>
      <c r="DP7" s="857"/>
      <c r="DQ7" s="855">
        <v>194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13704</v>
      </c>
      <c r="R23" s="878"/>
      <c r="S23" s="878"/>
      <c r="T23" s="878"/>
      <c r="U23" s="878"/>
      <c r="V23" s="878">
        <v>13412</v>
      </c>
      <c r="W23" s="878"/>
      <c r="X23" s="878"/>
      <c r="Y23" s="878"/>
      <c r="Z23" s="878"/>
      <c r="AA23" s="878">
        <v>292</v>
      </c>
      <c r="AB23" s="878"/>
      <c r="AC23" s="878"/>
      <c r="AD23" s="878"/>
      <c r="AE23" s="879"/>
      <c r="AF23" s="880">
        <v>291</v>
      </c>
      <c r="AG23" s="878"/>
      <c r="AH23" s="878"/>
      <c r="AI23" s="878"/>
      <c r="AJ23" s="881"/>
      <c r="AK23" s="882"/>
      <c r="AL23" s="883"/>
      <c r="AM23" s="883"/>
      <c r="AN23" s="883"/>
      <c r="AO23" s="883"/>
      <c r="AP23" s="878">
        <v>12080</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2014</v>
      </c>
      <c r="R28" s="907"/>
      <c r="S28" s="907"/>
      <c r="T28" s="907"/>
      <c r="U28" s="907"/>
      <c r="V28" s="907">
        <v>1984</v>
      </c>
      <c r="W28" s="907"/>
      <c r="X28" s="907"/>
      <c r="Y28" s="907"/>
      <c r="Z28" s="907"/>
      <c r="AA28" s="907">
        <v>30</v>
      </c>
      <c r="AB28" s="907"/>
      <c r="AC28" s="907"/>
      <c r="AD28" s="907"/>
      <c r="AE28" s="908"/>
      <c r="AF28" s="909">
        <v>30</v>
      </c>
      <c r="AG28" s="907"/>
      <c r="AH28" s="907"/>
      <c r="AI28" s="907"/>
      <c r="AJ28" s="910"/>
      <c r="AK28" s="911">
        <v>190</v>
      </c>
      <c r="AL28" s="902"/>
      <c r="AM28" s="902"/>
      <c r="AN28" s="902"/>
      <c r="AO28" s="902"/>
      <c r="AP28" s="902" t="s">
        <v>585</v>
      </c>
      <c r="AQ28" s="902"/>
      <c r="AR28" s="902"/>
      <c r="AS28" s="902"/>
      <c r="AT28" s="902"/>
      <c r="AU28" s="902" t="s">
        <v>586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358</v>
      </c>
      <c r="R29" s="843"/>
      <c r="S29" s="843"/>
      <c r="T29" s="843"/>
      <c r="U29" s="843"/>
      <c r="V29" s="843">
        <v>357</v>
      </c>
      <c r="W29" s="843"/>
      <c r="X29" s="843"/>
      <c r="Y29" s="843"/>
      <c r="Z29" s="843"/>
      <c r="AA29" s="843">
        <v>1</v>
      </c>
      <c r="AB29" s="843"/>
      <c r="AC29" s="843"/>
      <c r="AD29" s="843"/>
      <c r="AE29" s="844"/>
      <c r="AF29" s="845">
        <v>1</v>
      </c>
      <c r="AG29" s="846"/>
      <c r="AH29" s="846"/>
      <c r="AI29" s="846"/>
      <c r="AJ29" s="847"/>
      <c r="AK29" s="914">
        <v>118</v>
      </c>
      <c r="AL29" s="915"/>
      <c r="AM29" s="915"/>
      <c r="AN29" s="915"/>
      <c r="AO29" s="915"/>
      <c r="AP29" s="915" t="s">
        <v>589</v>
      </c>
      <c r="AQ29" s="915"/>
      <c r="AR29" s="915"/>
      <c r="AS29" s="915"/>
      <c r="AT29" s="915"/>
      <c r="AU29" s="915" t="s">
        <v>587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2238</v>
      </c>
      <c r="R30" s="843"/>
      <c r="S30" s="843"/>
      <c r="T30" s="843"/>
      <c r="U30" s="843"/>
      <c r="V30" s="843">
        <v>2167</v>
      </c>
      <c r="W30" s="843"/>
      <c r="X30" s="843"/>
      <c r="Y30" s="843"/>
      <c r="Z30" s="843"/>
      <c r="AA30" s="843">
        <v>71</v>
      </c>
      <c r="AB30" s="843"/>
      <c r="AC30" s="843"/>
      <c r="AD30" s="843"/>
      <c r="AE30" s="844"/>
      <c r="AF30" s="845">
        <v>71</v>
      </c>
      <c r="AG30" s="846"/>
      <c r="AH30" s="846"/>
      <c r="AI30" s="846"/>
      <c r="AJ30" s="847"/>
      <c r="AK30" s="914">
        <v>343</v>
      </c>
      <c r="AL30" s="915"/>
      <c r="AM30" s="915"/>
      <c r="AN30" s="915"/>
      <c r="AO30" s="915"/>
      <c r="AP30" s="915" t="s">
        <v>589</v>
      </c>
      <c r="AQ30" s="915"/>
      <c r="AR30" s="915"/>
      <c r="AS30" s="915"/>
      <c r="AT30" s="915"/>
      <c r="AU30" s="915" t="s">
        <v>588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373</v>
      </c>
      <c r="R31" s="843"/>
      <c r="S31" s="843"/>
      <c r="T31" s="843"/>
      <c r="U31" s="843"/>
      <c r="V31" s="843">
        <v>103</v>
      </c>
      <c r="W31" s="843"/>
      <c r="X31" s="843"/>
      <c r="Y31" s="843"/>
      <c r="Z31" s="843"/>
      <c r="AA31" s="843">
        <v>270</v>
      </c>
      <c r="AB31" s="843"/>
      <c r="AC31" s="843"/>
      <c r="AD31" s="843"/>
      <c r="AE31" s="844"/>
      <c r="AF31" s="845">
        <v>270</v>
      </c>
      <c r="AG31" s="846"/>
      <c r="AH31" s="846"/>
      <c r="AI31" s="846"/>
      <c r="AJ31" s="847"/>
      <c r="AK31" s="914">
        <v>58</v>
      </c>
      <c r="AL31" s="915"/>
      <c r="AM31" s="915"/>
      <c r="AN31" s="915"/>
      <c r="AO31" s="915"/>
      <c r="AP31" s="915">
        <v>3111</v>
      </c>
      <c r="AQ31" s="915"/>
      <c r="AR31" s="915"/>
      <c r="AS31" s="915"/>
      <c r="AT31" s="915"/>
      <c r="AU31" s="915" t="s">
        <v>588</v>
      </c>
      <c r="AV31" s="915"/>
      <c r="AW31" s="915"/>
      <c r="AX31" s="915"/>
      <c r="AY31" s="915"/>
      <c r="AZ31" s="916"/>
      <c r="BA31" s="916"/>
      <c r="BB31" s="916"/>
      <c r="BC31" s="916"/>
      <c r="BD31" s="916"/>
      <c r="BE31" s="912" t="s">
        <v>402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403</v>
      </c>
      <c r="C32" s="840"/>
      <c r="D32" s="840"/>
      <c r="E32" s="840"/>
      <c r="F32" s="840"/>
      <c r="G32" s="840"/>
      <c r="H32" s="840"/>
      <c r="I32" s="840"/>
      <c r="J32" s="840"/>
      <c r="K32" s="840"/>
      <c r="L32" s="840"/>
      <c r="M32" s="840"/>
      <c r="N32" s="840"/>
      <c r="O32" s="840"/>
      <c r="P32" s="841"/>
      <c r="Q32" s="842">
        <v>1423</v>
      </c>
      <c r="R32" s="843"/>
      <c r="S32" s="843"/>
      <c r="T32" s="843"/>
      <c r="U32" s="843"/>
      <c r="V32" s="843">
        <v>1864</v>
      </c>
      <c r="W32" s="843"/>
      <c r="X32" s="843"/>
      <c r="Y32" s="843"/>
      <c r="Z32" s="843"/>
      <c r="AA32" s="843">
        <v>-441</v>
      </c>
      <c r="AB32" s="843"/>
      <c r="AC32" s="843"/>
      <c r="AD32" s="843"/>
      <c r="AE32" s="844"/>
      <c r="AF32" s="845">
        <v>-441</v>
      </c>
      <c r="AG32" s="846"/>
      <c r="AH32" s="846"/>
      <c r="AI32" s="846"/>
      <c r="AJ32" s="847"/>
      <c r="AK32" s="914">
        <v>1089</v>
      </c>
      <c r="AL32" s="915"/>
      <c r="AM32" s="915"/>
      <c r="AN32" s="915"/>
      <c r="AO32" s="915"/>
      <c r="AP32" s="915">
        <v>5637</v>
      </c>
      <c r="AQ32" s="915"/>
      <c r="AR32" s="915"/>
      <c r="AS32" s="915"/>
      <c r="AT32" s="915"/>
      <c r="AU32" s="915" t="s">
        <v>586</v>
      </c>
      <c r="AV32" s="915"/>
      <c r="AW32" s="915"/>
      <c r="AX32" s="915"/>
      <c r="AY32" s="915"/>
      <c r="AZ32" s="916"/>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1521</v>
      </c>
      <c r="R33" s="843"/>
      <c r="S33" s="843"/>
      <c r="T33" s="843"/>
      <c r="U33" s="843"/>
      <c r="V33" s="843">
        <v>1521</v>
      </c>
      <c r="W33" s="843"/>
      <c r="X33" s="843"/>
      <c r="Y33" s="843"/>
      <c r="Z33" s="843"/>
      <c r="AA33" s="843">
        <v>0</v>
      </c>
      <c r="AB33" s="843"/>
      <c r="AC33" s="843"/>
      <c r="AD33" s="843"/>
      <c r="AE33" s="844"/>
      <c r="AF33" s="845" t="s">
        <v>387</v>
      </c>
      <c r="AG33" s="846"/>
      <c r="AH33" s="846"/>
      <c r="AI33" s="846"/>
      <c r="AJ33" s="847"/>
      <c r="AK33" s="914">
        <v>381</v>
      </c>
      <c r="AL33" s="915"/>
      <c r="AM33" s="915"/>
      <c r="AN33" s="915"/>
      <c r="AO33" s="915"/>
      <c r="AP33" s="915">
        <v>7602</v>
      </c>
      <c r="AQ33" s="915"/>
      <c r="AR33" s="915"/>
      <c r="AS33" s="915"/>
      <c r="AT33" s="915"/>
      <c r="AU33" s="915" t="s">
        <v>588</v>
      </c>
      <c r="AV33" s="915"/>
      <c r="AW33" s="915"/>
      <c r="AX33" s="915"/>
      <c r="AY33" s="915"/>
      <c r="AZ33" s="916"/>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407</v>
      </c>
      <c r="C34" s="840"/>
      <c r="D34" s="840"/>
      <c r="E34" s="840"/>
      <c r="F34" s="840"/>
      <c r="G34" s="840"/>
      <c r="H34" s="840"/>
      <c r="I34" s="840"/>
      <c r="J34" s="840"/>
      <c r="K34" s="840"/>
      <c r="L34" s="840"/>
      <c r="M34" s="840"/>
      <c r="N34" s="840"/>
      <c r="O34" s="840"/>
      <c r="P34" s="841"/>
      <c r="Q34" s="842">
        <v>139</v>
      </c>
      <c r="R34" s="843"/>
      <c r="S34" s="843"/>
      <c r="T34" s="843"/>
      <c r="U34" s="843"/>
      <c r="V34" s="843">
        <v>139</v>
      </c>
      <c r="W34" s="843"/>
      <c r="X34" s="843"/>
      <c r="Y34" s="843"/>
      <c r="Z34" s="843"/>
      <c r="AA34" s="843">
        <v>0</v>
      </c>
      <c r="AB34" s="843"/>
      <c r="AC34" s="843"/>
      <c r="AD34" s="843"/>
      <c r="AE34" s="844"/>
      <c r="AF34" s="845" t="s">
        <v>408</v>
      </c>
      <c r="AG34" s="846"/>
      <c r="AH34" s="846"/>
      <c r="AI34" s="846"/>
      <c r="AJ34" s="847"/>
      <c r="AK34" s="914">
        <v>36</v>
      </c>
      <c r="AL34" s="915"/>
      <c r="AM34" s="915"/>
      <c r="AN34" s="915"/>
      <c r="AO34" s="915"/>
      <c r="AP34" s="915">
        <v>764</v>
      </c>
      <c r="AQ34" s="915"/>
      <c r="AR34" s="915"/>
      <c r="AS34" s="915"/>
      <c r="AT34" s="915"/>
      <c r="AU34" s="915" t="s">
        <v>586</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36</v>
      </c>
      <c r="R35" s="843"/>
      <c r="S35" s="843"/>
      <c r="T35" s="843"/>
      <c r="U35" s="843"/>
      <c r="V35" s="843">
        <v>36</v>
      </c>
      <c r="W35" s="843"/>
      <c r="X35" s="843"/>
      <c r="Y35" s="843"/>
      <c r="Z35" s="843"/>
      <c r="AA35" s="843">
        <v>0</v>
      </c>
      <c r="AB35" s="843"/>
      <c r="AC35" s="843"/>
      <c r="AD35" s="843"/>
      <c r="AE35" s="844"/>
      <c r="AF35" s="845" t="s">
        <v>387</v>
      </c>
      <c r="AG35" s="846"/>
      <c r="AH35" s="846"/>
      <c r="AI35" s="846"/>
      <c r="AJ35" s="847"/>
      <c r="AK35" s="914">
        <v>36</v>
      </c>
      <c r="AL35" s="915"/>
      <c r="AM35" s="915"/>
      <c r="AN35" s="915"/>
      <c r="AO35" s="915"/>
      <c r="AP35" s="915" t="s">
        <v>590</v>
      </c>
      <c r="AQ35" s="915"/>
      <c r="AR35" s="915"/>
      <c r="AS35" s="915"/>
      <c r="AT35" s="915"/>
      <c r="AU35" s="915" t="s">
        <v>588</v>
      </c>
      <c r="AV35" s="915"/>
      <c r="AW35" s="915"/>
      <c r="AX35" s="915"/>
      <c r="AY35" s="915"/>
      <c r="AZ35" s="916"/>
      <c r="BA35" s="916"/>
      <c r="BB35" s="916"/>
      <c r="BC35" s="916"/>
      <c r="BD35" s="916"/>
      <c r="BE35" s="912" t="s">
        <v>406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-69</v>
      </c>
      <c r="AG63" s="926"/>
      <c r="AH63" s="926"/>
      <c r="AI63" s="926"/>
      <c r="AJ63" s="927"/>
      <c r="AK63" s="928"/>
      <c r="AL63" s="923"/>
      <c r="AM63" s="923"/>
      <c r="AN63" s="923"/>
      <c r="AO63" s="923"/>
      <c r="AP63" s="926">
        <v>17114</v>
      </c>
      <c r="AQ63" s="926"/>
      <c r="AR63" s="926"/>
      <c r="AS63" s="926"/>
      <c r="AT63" s="926"/>
      <c r="AU63" s="926" t="s">
        <v>604</v>
      </c>
      <c r="AV63" s="926"/>
      <c r="AW63" s="926"/>
      <c r="AX63" s="926"/>
      <c r="AY63" s="926"/>
      <c r="AZ63" s="930"/>
      <c r="BA63" s="930"/>
      <c r="BB63" s="930"/>
      <c r="BC63" s="930"/>
      <c r="BD63" s="930"/>
      <c r="BE63" s="931"/>
      <c r="BF63" s="931"/>
      <c r="BG63" s="931"/>
      <c r="BH63" s="931"/>
      <c r="BI63" s="932"/>
      <c r="BJ63" s="933" t="s">
        <v>387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395</v>
      </c>
      <c r="AQ66" s="802"/>
      <c r="AR66" s="802"/>
      <c r="AS66" s="802"/>
      <c r="AT66" s="803"/>
      <c r="AU66" s="801" t="s">
        <v>420</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782</v>
      </c>
      <c r="R68" s="950"/>
      <c r="S68" s="950"/>
      <c r="T68" s="950"/>
      <c r="U68" s="950"/>
      <c r="V68" s="950">
        <v>758</v>
      </c>
      <c r="W68" s="950"/>
      <c r="X68" s="950"/>
      <c r="Y68" s="950"/>
      <c r="Z68" s="950"/>
      <c r="AA68" s="950">
        <v>24</v>
      </c>
      <c r="AB68" s="950"/>
      <c r="AC68" s="950"/>
      <c r="AD68" s="950"/>
      <c r="AE68" s="950"/>
      <c r="AF68" s="950">
        <v>24</v>
      </c>
      <c r="AG68" s="950"/>
      <c r="AH68" s="950"/>
      <c r="AI68" s="950"/>
      <c r="AJ68" s="950"/>
      <c r="AK68" s="950" t="s">
        <v>588</v>
      </c>
      <c r="AL68" s="950"/>
      <c r="AM68" s="950"/>
      <c r="AN68" s="950"/>
      <c r="AO68" s="950"/>
      <c r="AP68" s="950">
        <v>1202</v>
      </c>
      <c r="AQ68" s="950"/>
      <c r="AR68" s="950"/>
      <c r="AS68" s="950"/>
      <c r="AT68" s="950"/>
      <c r="AU68" s="950">
        <v>757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568</v>
      </c>
      <c r="R69" s="915"/>
      <c r="S69" s="915"/>
      <c r="T69" s="915"/>
      <c r="U69" s="915"/>
      <c r="V69" s="915">
        <v>556</v>
      </c>
      <c r="W69" s="915"/>
      <c r="X69" s="915"/>
      <c r="Y69" s="915"/>
      <c r="Z69" s="915"/>
      <c r="AA69" s="915">
        <v>12</v>
      </c>
      <c r="AB69" s="915"/>
      <c r="AC69" s="915"/>
      <c r="AD69" s="915"/>
      <c r="AE69" s="915"/>
      <c r="AF69" s="915">
        <v>12</v>
      </c>
      <c r="AG69" s="915"/>
      <c r="AH69" s="915"/>
      <c r="AI69" s="915"/>
      <c r="AJ69" s="915"/>
      <c r="AK69" s="915" t="s">
        <v>593</v>
      </c>
      <c r="AL69" s="915"/>
      <c r="AM69" s="915"/>
      <c r="AN69" s="915"/>
      <c r="AO69" s="915"/>
      <c r="AP69" s="915" t="s">
        <v>594</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36</v>
      </c>
      <c r="AG88" s="926"/>
      <c r="AH88" s="926"/>
      <c r="AI88" s="926"/>
      <c r="AJ88" s="926"/>
      <c r="AK88" s="923"/>
      <c r="AL88" s="923"/>
      <c r="AM88" s="923"/>
      <c r="AN88" s="923"/>
      <c r="AO88" s="923"/>
      <c r="AP88" s="926">
        <v>1202</v>
      </c>
      <c r="AQ88" s="926"/>
      <c r="AR88" s="926"/>
      <c r="AS88" s="926"/>
      <c r="AT88" s="926"/>
      <c r="AU88" s="926">
        <v>757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601</v>
      </c>
      <c r="CX102" s="934"/>
      <c r="CY102" s="934"/>
      <c r="CZ102" s="934"/>
      <c r="DA102" s="977"/>
      <c r="DB102" s="976" t="s">
        <v>602</v>
      </c>
      <c r="DC102" s="934"/>
      <c r="DD102" s="934"/>
      <c r="DE102" s="934"/>
      <c r="DF102" s="977"/>
      <c r="DG102" s="976">
        <v>213</v>
      </c>
      <c r="DH102" s="934"/>
      <c r="DI102" s="934"/>
      <c r="DJ102" s="934"/>
      <c r="DK102" s="977"/>
      <c r="DL102" s="976" t="s">
        <v>603</v>
      </c>
      <c r="DM102" s="934"/>
      <c r="DN102" s="934"/>
      <c r="DO102" s="934"/>
      <c r="DP102" s="977"/>
      <c r="DQ102" s="976">
        <v>194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303</v>
      </c>
      <c r="AG109" s="979"/>
      <c r="AH109" s="979"/>
      <c r="AI109" s="979"/>
      <c r="AJ109" s="980"/>
      <c r="AK109" s="978" t="s">
        <v>302</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303</v>
      </c>
      <c r="BW109" s="979"/>
      <c r="BX109" s="979"/>
      <c r="BY109" s="979"/>
      <c r="BZ109" s="980"/>
      <c r="CA109" s="978" t="s">
        <v>302</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303</v>
      </c>
      <c r="DM109" s="979"/>
      <c r="DN109" s="979"/>
      <c r="DO109" s="979"/>
      <c r="DP109" s="980"/>
      <c r="DQ109" s="978" t="s">
        <v>302</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1715659</v>
      </c>
      <c r="AB110" s="986"/>
      <c r="AC110" s="986"/>
      <c r="AD110" s="986"/>
      <c r="AE110" s="987"/>
      <c r="AF110" s="988">
        <v>1646309</v>
      </c>
      <c r="AG110" s="986"/>
      <c r="AH110" s="986"/>
      <c r="AI110" s="986"/>
      <c r="AJ110" s="987"/>
      <c r="AK110" s="988">
        <v>1599206</v>
      </c>
      <c r="AL110" s="986"/>
      <c r="AM110" s="986"/>
      <c r="AN110" s="986"/>
      <c r="AO110" s="987"/>
      <c r="AP110" s="989">
        <v>26.3</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13356542</v>
      </c>
      <c r="BR110" s="1021"/>
      <c r="BS110" s="1021"/>
      <c r="BT110" s="1021"/>
      <c r="BU110" s="1021"/>
      <c r="BV110" s="1021">
        <v>12983845</v>
      </c>
      <c r="BW110" s="1021"/>
      <c r="BX110" s="1021"/>
      <c r="BY110" s="1021"/>
      <c r="BZ110" s="1021"/>
      <c r="CA110" s="1021">
        <v>12080052</v>
      </c>
      <c r="CB110" s="1021"/>
      <c r="CC110" s="1021"/>
      <c r="CD110" s="1021"/>
      <c r="CE110" s="1021"/>
      <c r="CF110" s="1035">
        <v>198.8</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387</v>
      </c>
      <c r="DM110" s="1021"/>
      <c r="DN110" s="1021"/>
      <c r="DO110" s="1021"/>
      <c r="DP110" s="1021"/>
      <c r="DQ110" s="1021" t="s">
        <v>387</v>
      </c>
      <c r="DR110" s="1021"/>
      <c r="DS110" s="1021"/>
      <c r="DT110" s="1021"/>
      <c r="DU110" s="1021"/>
      <c r="DV110" s="1022" t="s">
        <v>125</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125</v>
      </c>
      <c r="AB111" s="1028"/>
      <c r="AC111" s="1028"/>
      <c r="AD111" s="1028"/>
      <c r="AE111" s="1029"/>
      <c r="AF111" s="1030" t="s">
        <v>387</v>
      </c>
      <c r="AG111" s="1028"/>
      <c r="AH111" s="1028"/>
      <c r="AI111" s="1028"/>
      <c r="AJ111" s="1029"/>
      <c r="AK111" s="1030" t="s">
        <v>125</v>
      </c>
      <c r="AL111" s="1028"/>
      <c r="AM111" s="1028"/>
      <c r="AN111" s="1028"/>
      <c r="AO111" s="1029"/>
      <c r="AP111" s="1031" t="s">
        <v>437</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387</v>
      </c>
      <c r="BR111" s="1014"/>
      <c r="BS111" s="1014"/>
      <c r="BT111" s="1014"/>
      <c r="BU111" s="1014"/>
      <c r="BV111" s="1014" t="s">
        <v>387</v>
      </c>
      <c r="BW111" s="1014"/>
      <c r="BX111" s="1014"/>
      <c r="BY111" s="1014"/>
      <c r="BZ111" s="1014"/>
      <c r="CA111" s="1014" t="s">
        <v>387</v>
      </c>
      <c r="CB111" s="1014"/>
      <c r="CC111" s="1014"/>
      <c r="CD111" s="1014"/>
      <c r="CE111" s="1014"/>
      <c r="CF111" s="1008" t="s">
        <v>125</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387</v>
      </c>
      <c r="DH111" s="1014"/>
      <c r="DI111" s="1014"/>
      <c r="DJ111" s="1014"/>
      <c r="DK111" s="1014"/>
      <c r="DL111" s="1014" t="s">
        <v>125</v>
      </c>
      <c r="DM111" s="1014"/>
      <c r="DN111" s="1014"/>
      <c r="DO111" s="1014"/>
      <c r="DP111" s="1014"/>
      <c r="DQ111" s="1014" t="s">
        <v>387</v>
      </c>
      <c r="DR111" s="1014"/>
      <c r="DS111" s="1014"/>
      <c r="DT111" s="1014"/>
      <c r="DU111" s="1014"/>
      <c r="DV111" s="1015" t="s">
        <v>387</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437</v>
      </c>
      <c r="AB112" s="1053"/>
      <c r="AC112" s="1053"/>
      <c r="AD112" s="1053"/>
      <c r="AE112" s="1054"/>
      <c r="AF112" s="1055" t="s">
        <v>443</v>
      </c>
      <c r="AG112" s="1053"/>
      <c r="AH112" s="1053"/>
      <c r="AI112" s="1053"/>
      <c r="AJ112" s="1054"/>
      <c r="AK112" s="1055" t="s">
        <v>125</v>
      </c>
      <c r="AL112" s="1053"/>
      <c r="AM112" s="1053"/>
      <c r="AN112" s="1053"/>
      <c r="AO112" s="1054"/>
      <c r="AP112" s="1056" t="s">
        <v>387</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10238767</v>
      </c>
      <c r="BR112" s="1014"/>
      <c r="BS112" s="1014"/>
      <c r="BT112" s="1014"/>
      <c r="BU112" s="1014"/>
      <c r="BV112" s="1014">
        <v>9681604</v>
      </c>
      <c r="BW112" s="1014"/>
      <c r="BX112" s="1014"/>
      <c r="BY112" s="1014"/>
      <c r="BZ112" s="1014"/>
      <c r="CA112" s="1014">
        <v>9848067</v>
      </c>
      <c r="CB112" s="1014"/>
      <c r="CC112" s="1014"/>
      <c r="CD112" s="1014"/>
      <c r="CE112" s="1014"/>
      <c r="CF112" s="1008">
        <v>162.1</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387</v>
      </c>
      <c r="DH112" s="1014"/>
      <c r="DI112" s="1014"/>
      <c r="DJ112" s="1014"/>
      <c r="DK112" s="1014"/>
      <c r="DL112" s="1014" t="s">
        <v>443</v>
      </c>
      <c r="DM112" s="1014"/>
      <c r="DN112" s="1014"/>
      <c r="DO112" s="1014"/>
      <c r="DP112" s="1014"/>
      <c r="DQ112" s="1014" t="s">
        <v>125</v>
      </c>
      <c r="DR112" s="1014"/>
      <c r="DS112" s="1014"/>
      <c r="DT112" s="1014"/>
      <c r="DU112" s="1014"/>
      <c r="DV112" s="1015" t="s">
        <v>387</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796679</v>
      </c>
      <c r="AB113" s="1028"/>
      <c r="AC113" s="1028"/>
      <c r="AD113" s="1028"/>
      <c r="AE113" s="1029"/>
      <c r="AF113" s="1030">
        <v>800084</v>
      </c>
      <c r="AG113" s="1028"/>
      <c r="AH113" s="1028"/>
      <c r="AI113" s="1028"/>
      <c r="AJ113" s="1029"/>
      <c r="AK113" s="1030">
        <v>813092</v>
      </c>
      <c r="AL113" s="1028"/>
      <c r="AM113" s="1028"/>
      <c r="AN113" s="1028"/>
      <c r="AO113" s="1029"/>
      <c r="AP113" s="1031">
        <v>13.4</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957708</v>
      </c>
      <c r="BR113" s="1014"/>
      <c r="BS113" s="1014"/>
      <c r="BT113" s="1014"/>
      <c r="BU113" s="1014"/>
      <c r="BV113" s="1014">
        <v>849009</v>
      </c>
      <c r="BW113" s="1014"/>
      <c r="BX113" s="1014"/>
      <c r="BY113" s="1014"/>
      <c r="BZ113" s="1014"/>
      <c r="CA113" s="1014">
        <v>757229</v>
      </c>
      <c r="CB113" s="1014"/>
      <c r="CC113" s="1014"/>
      <c r="CD113" s="1014"/>
      <c r="CE113" s="1014"/>
      <c r="CF113" s="1008">
        <v>12.5</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125</v>
      </c>
      <c r="DH113" s="1053"/>
      <c r="DI113" s="1053"/>
      <c r="DJ113" s="1053"/>
      <c r="DK113" s="1054"/>
      <c r="DL113" s="1055" t="s">
        <v>125</v>
      </c>
      <c r="DM113" s="1053"/>
      <c r="DN113" s="1053"/>
      <c r="DO113" s="1053"/>
      <c r="DP113" s="1054"/>
      <c r="DQ113" s="1055" t="s">
        <v>125</v>
      </c>
      <c r="DR113" s="1053"/>
      <c r="DS113" s="1053"/>
      <c r="DT113" s="1053"/>
      <c r="DU113" s="1054"/>
      <c r="DV113" s="1056" t="s">
        <v>387</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114732</v>
      </c>
      <c r="AB114" s="1053"/>
      <c r="AC114" s="1053"/>
      <c r="AD114" s="1053"/>
      <c r="AE114" s="1054"/>
      <c r="AF114" s="1055">
        <v>109886</v>
      </c>
      <c r="AG114" s="1053"/>
      <c r="AH114" s="1053"/>
      <c r="AI114" s="1053"/>
      <c r="AJ114" s="1054"/>
      <c r="AK114" s="1055">
        <v>92477</v>
      </c>
      <c r="AL114" s="1053"/>
      <c r="AM114" s="1053"/>
      <c r="AN114" s="1053"/>
      <c r="AO114" s="1054"/>
      <c r="AP114" s="1056">
        <v>1.5</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1877910</v>
      </c>
      <c r="BR114" s="1014"/>
      <c r="BS114" s="1014"/>
      <c r="BT114" s="1014"/>
      <c r="BU114" s="1014"/>
      <c r="BV114" s="1014">
        <v>1882422</v>
      </c>
      <c r="BW114" s="1014"/>
      <c r="BX114" s="1014"/>
      <c r="BY114" s="1014"/>
      <c r="BZ114" s="1014"/>
      <c r="CA114" s="1014">
        <v>1784439</v>
      </c>
      <c r="CB114" s="1014"/>
      <c r="CC114" s="1014"/>
      <c r="CD114" s="1014"/>
      <c r="CE114" s="1014"/>
      <c r="CF114" s="1008">
        <v>29.4</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387</v>
      </c>
      <c r="DH114" s="1053"/>
      <c r="DI114" s="1053"/>
      <c r="DJ114" s="1053"/>
      <c r="DK114" s="1054"/>
      <c r="DL114" s="1055" t="s">
        <v>125</v>
      </c>
      <c r="DM114" s="1053"/>
      <c r="DN114" s="1053"/>
      <c r="DO114" s="1053"/>
      <c r="DP114" s="1054"/>
      <c r="DQ114" s="1055" t="s">
        <v>125</v>
      </c>
      <c r="DR114" s="1053"/>
      <c r="DS114" s="1053"/>
      <c r="DT114" s="1053"/>
      <c r="DU114" s="1054"/>
      <c r="DV114" s="1056" t="s">
        <v>125</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v>
      </c>
      <c r="AB115" s="1028"/>
      <c r="AC115" s="1028"/>
      <c r="AD115" s="1028"/>
      <c r="AE115" s="1029"/>
      <c r="AF115" s="1030">
        <v>27</v>
      </c>
      <c r="AG115" s="1028"/>
      <c r="AH115" s="1028"/>
      <c r="AI115" s="1028"/>
      <c r="AJ115" s="1029"/>
      <c r="AK115" s="1030">
        <v>24</v>
      </c>
      <c r="AL115" s="1028"/>
      <c r="AM115" s="1028"/>
      <c r="AN115" s="1028"/>
      <c r="AO115" s="1029"/>
      <c r="AP115" s="1031">
        <v>0</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312895</v>
      </c>
      <c r="BR115" s="1014"/>
      <c r="BS115" s="1014"/>
      <c r="BT115" s="1014"/>
      <c r="BU115" s="1014"/>
      <c r="BV115" s="1014">
        <v>259260</v>
      </c>
      <c r="BW115" s="1014"/>
      <c r="BX115" s="1014"/>
      <c r="BY115" s="1014"/>
      <c r="BZ115" s="1014"/>
      <c r="CA115" s="1014">
        <v>194186</v>
      </c>
      <c r="CB115" s="1014"/>
      <c r="CC115" s="1014"/>
      <c r="CD115" s="1014"/>
      <c r="CE115" s="1014"/>
      <c r="CF115" s="1008">
        <v>3.2</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387</v>
      </c>
      <c r="DH115" s="1053"/>
      <c r="DI115" s="1053"/>
      <c r="DJ115" s="1053"/>
      <c r="DK115" s="1054"/>
      <c r="DL115" s="1055" t="s">
        <v>125</v>
      </c>
      <c r="DM115" s="1053"/>
      <c r="DN115" s="1053"/>
      <c r="DO115" s="1053"/>
      <c r="DP115" s="1054"/>
      <c r="DQ115" s="1055" t="s">
        <v>125</v>
      </c>
      <c r="DR115" s="1053"/>
      <c r="DS115" s="1053"/>
      <c r="DT115" s="1053"/>
      <c r="DU115" s="1054"/>
      <c r="DV115" s="1056" t="s">
        <v>125</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125</v>
      </c>
      <c r="AB116" s="1053"/>
      <c r="AC116" s="1053"/>
      <c r="AD116" s="1053"/>
      <c r="AE116" s="1054"/>
      <c r="AF116" s="1055" t="s">
        <v>443</v>
      </c>
      <c r="AG116" s="1053"/>
      <c r="AH116" s="1053"/>
      <c r="AI116" s="1053"/>
      <c r="AJ116" s="1054"/>
      <c r="AK116" s="1055" t="s">
        <v>125</v>
      </c>
      <c r="AL116" s="1053"/>
      <c r="AM116" s="1053"/>
      <c r="AN116" s="1053"/>
      <c r="AO116" s="1054"/>
      <c r="AP116" s="1056" t="s">
        <v>125</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125</v>
      </c>
      <c r="BW116" s="1014"/>
      <c r="BX116" s="1014"/>
      <c r="BY116" s="1014"/>
      <c r="BZ116" s="1014"/>
      <c r="CA116" s="1014" t="s">
        <v>387</v>
      </c>
      <c r="CB116" s="1014"/>
      <c r="CC116" s="1014"/>
      <c r="CD116" s="1014"/>
      <c r="CE116" s="1014"/>
      <c r="CF116" s="1008" t="s">
        <v>457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387</v>
      </c>
      <c r="DH116" s="1053"/>
      <c r="DI116" s="1053"/>
      <c r="DJ116" s="1053"/>
      <c r="DK116" s="1054"/>
      <c r="DL116" s="1055" t="s">
        <v>125</v>
      </c>
      <c r="DM116" s="1053"/>
      <c r="DN116" s="1053"/>
      <c r="DO116" s="1053"/>
      <c r="DP116" s="1054"/>
      <c r="DQ116" s="1055" t="s">
        <v>125</v>
      </c>
      <c r="DR116" s="1053"/>
      <c r="DS116" s="1053"/>
      <c r="DT116" s="1053"/>
      <c r="DU116" s="1054"/>
      <c r="DV116" s="1056" t="s">
        <v>125</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2627104</v>
      </c>
      <c r="AB117" s="1071"/>
      <c r="AC117" s="1071"/>
      <c r="AD117" s="1071"/>
      <c r="AE117" s="1072"/>
      <c r="AF117" s="1073">
        <v>2556306</v>
      </c>
      <c r="AG117" s="1071"/>
      <c r="AH117" s="1071"/>
      <c r="AI117" s="1071"/>
      <c r="AJ117" s="1072"/>
      <c r="AK117" s="1073">
        <v>2504799</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457</v>
      </c>
      <c r="BR117" s="1014"/>
      <c r="BS117" s="1014"/>
      <c r="BT117" s="1014"/>
      <c r="BU117" s="1014"/>
      <c r="BV117" s="1014" t="s">
        <v>387</v>
      </c>
      <c r="BW117" s="1014"/>
      <c r="BX117" s="1014"/>
      <c r="BY117" s="1014"/>
      <c r="BZ117" s="1014"/>
      <c r="CA117" s="1014" t="s">
        <v>387</v>
      </c>
      <c r="CB117" s="1014"/>
      <c r="CC117" s="1014"/>
      <c r="CD117" s="1014"/>
      <c r="CE117" s="1014"/>
      <c r="CF117" s="1008" t="s">
        <v>457</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125</v>
      </c>
      <c r="DH117" s="1053"/>
      <c r="DI117" s="1053"/>
      <c r="DJ117" s="1053"/>
      <c r="DK117" s="1054"/>
      <c r="DL117" s="1055" t="s">
        <v>125</v>
      </c>
      <c r="DM117" s="1053"/>
      <c r="DN117" s="1053"/>
      <c r="DO117" s="1053"/>
      <c r="DP117" s="1054"/>
      <c r="DQ117" s="1055" t="s">
        <v>125</v>
      </c>
      <c r="DR117" s="1053"/>
      <c r="DS117" s="1053"/>
      <c r="DT117" s="1053"/>
      <c r="DU117" s="1054"/>
      <c r="DV117" s="1056" t="s">
        <v>387</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303</v>
      </c>
      <c r="AG118" s="979"/>
      <c r="AH118" s="979"/>
      <c r="AI118" s="979"/>
      <c r="AJ118" s="980"/>
      <c r="AK118" s="978" t="s">
        <v>302</v>
      </c>
      <c r="AL118" s="979"/>
      <c r="AM118" s="979"/>
      <c r="AN118" s="979"/>
      <c r="AO118" s="980"/>
      <c r="AP118" s="1065" t="s">
        <v>431</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125</v>
      </c>
      <c r="BR118" s="1092"/>
      <c r="BS118" s="1092"/>
      <c r="BT118" s="1092"/>
      <c r="BU118" s="1092"/>
      <c r="BV118" s="1092" t="s">
        <v>387</v>
      </c>
      <c r="BW118" s="1092"/>
      <c r="BX118" s="1092"/>
      <c r="BY118" s="1092"/>
      <c r="BZ118" s="1092"/>
      <c r="CA118" s="1092" t="s">
        <v>387</v>
      </c>
      <c r="CB118" s="1092"/>
      <c r="CC118" s="1092"/>
      <c r="CD118" s="1092"/>
      <c r="CE118" s="1092"/>
      <c r="CF118" s="1008" t="s">
        <v>125</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125</v>
      </c>
      <c r="DH118" s="1053"/>
      <c r="DI118" s="1053"/>
      <c r="DJ118" s="1053"/>
      <c r="DK118" s="1054"/>
      <c r="DL118" s="1055" t="s">
        <v>125</v>
      </c>
      <c r="DM118" s="1053"/>
      <c r="DN118" s="1053"/>
      <c r="DO118" s="1053"/>
      <c r="DP118" s="1054"/>
      <c r="DQ118" s="1055" t="s">
        <v>125</v>
      </c>
      <c r="DR118" s="1053"/>
      <c r="DS118" s="1053"/>
      <c r="DT118" s="1053"/>
      <c r="DU118" s="1054"/>
      <c r="DV118" s="1056" t="s">
        <v>387</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387</v>
      </c>
      <c r="AB119" s="986"/>
      <c r="AC119" s="986"/>
      <c r="AD119" s="986"/>
      <c r="AE119" s="987"/>
      <c r="AF119" s="988" t="s">
        <v>443</v>
      </c>
      <c r="AG119" s="986"/>
      <c r="AH119" s="986"/>
      <c r="AI119" s="986"/>
      <c r="AJ119" s="987"/>
      <c r="AK119" s="988" t="s">
        <v>125</v>
      </c>
      <c r="AL119" s="986"/>
      <c r="AM119" s="986"/>
      <c r="AN119" s="986"/>
      <c r="AO119" s="987"/>
      <c r="AP119" s="989" t="s">
        <v>387</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464</v>
      </c>
      <c r="BP119" s="1100"/>
      <c r="BQ119" s="1091">
        <v>26743822</v>
      </c>
      <c r="BR119" s="1092"/>
      <c r="BS119" s="1092"/>
      <c r="BT119" s="1092"/>
      <c r="BU119" s="1092"/>
      <c r="BV119" s="1092">
        <v>25656140</v>
      </c>
      <c r="BW119" s="1092"/>
      <c r="BX119" s="1092"/>
      <c r="BY119" s="1092"/>
      <c r="BZ119" s="1092"/>
      <c r="CA119" s="1092">
        <v>24663973</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387</v>
      </c>
      <c r="DH119" s="1078"/>
      <c r="DI119" s="1078"/>
      <c r="DJ119" s="1078"/>
      <c r="DK119" s="1079"/>
      <c r="DL119" s="1077" t="s">
        <v>125</v>
      </c>
      <c r="DM119" s="1078"/>
      <c r="DN119" s="1078"/>
      <c r="DO119" s="1078"/>
      <c r="DP119" s="1079"/>
      <c r="DQ119" s="1077" t="s">
        <v>125</v>
      </c>
      <c r="DR119" s="1078"/>
      <c r="DS119" s="1078"/>
      <c r="DT119" s="1078"/>
      <c r="DU119" s="1079"/>
      <c r="DV119" s="1080" t="s">
        <v>437</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125</v>
      </c>
      <c r="AB120" s="1053"/>
      <c r="AC120" s="1053"/>
      <c r="AD120" s="1053"/>
      <c r="AE120" s="1054"/>
      <c r="AF120" s="1055" t="s">
        <v>125</v>
      </c>
      <c r="AG120" s="1053"/>
      <c r="AH120" s="1053"/>
      <c r="AI120" s="1053"/>
      <c r="AJ120" s="1054"/>
      <c r="AK120" s="1055" t="s">
        <v>125</v>
      </c>
      <c r="AL120" s="1053"/>
      <c r="AM120" s="1053"/>
      <c r="AN120" s="1053"/>
      <c r="AO120" s="1054"/>
      <c r="AP120" s="1056" t="s">
        <v>125</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3616692</v>
      </c>
      <c r="BR120" s="1021"/>
      <c r="BS120" s="1021"/>
      <c r="BT120" s="1021"/>
      <c r="BU120" s="1021"/>
      <c r="BV120" s="1021">
        <v>3141957</v>
      </c>
      <c r="BW120" s="1021"/>
      <c r="BX120" s="1021"/>
      <c r="BY120" s="1021"/>
      <c r="BZ120" s="1021"/>
      <c r="CA120" s="1021">
        <v>2669043</v>
      </c>
      <c r="CB120" s="1021"/>
      <c r="CC120" s="1021"/>
      <c r="CD120" s="1021"/>
      <c r="CE120" s="1021"/>
      <c r="CF120" s="1035">
        <v>43.9</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6143059</v>
      </c>
      <c r="DH120" s="1021"/>
      <c r="DI120" s="1021"/>
      <c r="DJ120" s="1021"/>
      <c r="DK120" s="1021"/>
      <c r="DL120" s="1021">
        <v>5778870</v>
      </c>
      <c r="DM120" s="1021"/>
      <c r="DN120" s="1021"/>
      <c r="DO120" s="1021"/>
      <c r="DP120" s="1021"/>
      <c r="DQ120" s="1021">
        <v>5716403</v>
      </c>
      <c r="DR120" s="1021"/>
      <c r="DS120" s="1021"/>
      <c r="DT120" s="1021"/>
      <c r="DU120" s="1021"/>
      <c r="DV120" s="1022">
        <v>94.1</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125</v>
      </c>
      <c r="AB121" s="1053"/>
      <c r="AC121" s="1053"/>
      <c r="AD121" s="1053"/>
      <c r="AE121" s="1054"/>
      <c r="AF121" s="1055" t="s">
        <v>125</v>
      </c>
      <c r="AG121" s="1053"/>
      <c r="AH121" s="1053"/>
      <c r="AI121" s="1053"/>
      <c r="AJ121" s="1054"/>
      <c r="AK121" s="1055" t="s">
        <v>125</v>
      </c>
      <c r="AL121" s="1053"/>
      <c r="AM121" s="1053"/>
      <c r="AN121" s="1053"/>
      <c r="AO121" s="1054"/>
      <c r="AP121" s="1056" t="s">
        <v>443</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2460946</v>
      </c>
      <c r="BR121" s="1014"/>
      <c r="BS121" s="1014"/>
      <c r="BT121" s="1014"/>
      <c r="BU121" s="1014"/>
      <c r="BV121" s="1014">
        <v>2329893</v>
      </c>
      <c r="BW121" s="1014"/>
      <c r="BX121" s="1014"/>
      <c r="BY121" s="1014"/>
      <c r="BZ121" s="1014"/>
      <c r="CA121" s="1014">
        <v>2089941</v>
      </c>
      <c r="CB121" s="1014"/>
      <c r="CC121" s="1014"/>
      <c r="CD121" s="1014"/>
      <c r="CE121" s="1014"/>
      <c r="CF121" s="1008">
        <v>34.4</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3723348</v>
      </c>
      <c r="DH121" s="1014"/>
      <c r="DI121" s="1014"/>
      <c r="DJ121" s="1014"/>
      <c r="DK121" s="1014"/>
      <c r="DL121" s="1014">
        <v>3536388</v>
      </c>
      <c r="DM121" s="1014"/>
      <c r="DN121" s="1014"/>
      <c r="DO121" s="1014"/>
      <c r="DP121" s="1014"/>
      <c r="DQ121" s="1014">
        <v>3748358</v>
      </c>
      <c r="DR121" s="1014"/>
      <c r="DS121" s="1014"/>
      <c r="DT121" s="1014"/>
      <c r="DU121" s="1014"/>
      <c r="DV121" s="1015">
        <v>61.7</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443</v>
      </c>
      <c r="AG122" s="1053"/>
      <c r="AH122" s="1053"/>
      <c r="AI122" s="1053"/>
      <c r="AJ122" s="1054"/>
      <c r="AK122" s="1055" t="s">
        <v>125</v>
      </c>
      <c r="AL122" s="1053"/>
      <c r="AM122" s="1053"/>
      <c r="AN122" s="1053"/>
      <c r="AO122" s="1054"/>
      <c r="AP122" s="1056" t="s">
        <v>125</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15824375</v>
      </c>
      <c r="BR122" s="1092"/>
      <c r="BS122" s="1092"/>
      <c r="BT122" s="1092"/>
      <c r="BU122" s="1092"/>
      <c r="BV122" s="1092">
        <v>15435315</v>
      </c>
      <c r="BW122" s="1092"/>
      <c r="BX122" s="1092"/>
      <c r="BY122" s="1092"/>
      <c r="BZ122" s="1092"/>
      <c r="CA122" s="1092">
        <v>15362555</v>
      </c>
      <c r="CB122" s="1092"/>
      <c r="CC122" s="1092"/>
      <c r="CD122" s="1092"/>
      <c r="CE122" s="1092"/>
      <c r="CF122" s="1112">
        <v>252.8</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260761</v>
      </c>
      <c r="DH122" s="1014"/>
      <c r="DI122" s="1014"/>
      <c r="DJ122" s="1014"/>
      <c r="DK122" s="1014"/>
      <c r="DL122" s="1014">
        <v>260543</v>
      </c>
      <c r="DM122" s="1014"/>
      <c r="DN122" s="1014"/>
      <c r="DO122" s="1014"/>
      <c r="DP122" s="1014"/>
      <c r="DQ122" s="1014">
        <v>265076</v>
      </c>
      <c r="DR122" s="1014"/>
      <c r="DS122" s="1014"/>
      <c r="DT122" s="1014"/>
      <c r="DU122" s="1014"/>
      <c r="DV122" s="1015">
        <v>4.4000000000000004</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125</v>
      </c>
      <c r="AB123" s="1053"/>
      <c r="AC123" s="1053"/>
      <c r="AD123" s="1053"/>
      <c r="AE123" s="1054"/>
      <c r="AF123" s="1055" t="s">
        <v>125</v>
      </c>
      <c r="AG123" s="1053"/>
      <c r="AH123" s="1053"/>
      <c r="AI123" s="1053"/>
      <c r="AJ123" s="1054"/>
      <c r="AK123" s="1055" t="s">
        <v>125</v>
      </c>
      <c r="AL123" s="1053"/>
      <c r="AM123" s="1053"/>
      <c r="AN123" s="1053"/>
      <c r="AO123" s="1054"/>
      <c r="AP123" s="1056" t="s">
        <v>387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475</v>
      </c>
      <c r="BP123" s="1100"/>
      <c r="BQ123" s="1159">
        <v>21902013</v>
      </c>
      <c r="BR123" s="1160"/>
      <c r="BS123" s="1160"/>
      <c r="BT123" s="1160"/>
      <c r="BU123" s="1160"/>
      <c r="BV123" s="1160">
        <v>20907165</v>
      </c>
      <c r="BW123" s="1160"/>
      <c r="BX123" s="1160"/>
      <c r="BY123" s="1160"/>
      <c r="BZ123" s="1160"/>
      <c r="CA123" s="1160">
        <v>20121539</v>
      </c>
      <c r="CB123" s="1160"/>
      <c r="CC123" s="1160"/>
      <c r="CD123" s="1160"/>
      <c r="CE123" s="1160"/>
      <c r="CF123" s="1093"/>
      <c r="CG123" s="1094"/>
      <c r="CH123" s="1094"/>
      <c r="CI123" s="1094"/>
      <c r="CJ123" s="1095"/>
      <c r="CK123" s="1104"/>
      <c r="CL123" s="1105"/>
      <c r="CM123" s="1105"/>
      <c r="CN123" s="1105"/>
      <c r="CO123" s="1106"/>
      <c r="CP123" s="1114" t="s">
        <v>401</v>
      </c>
      <c r="CQ123" s="1115"/>
      <c r="CR123" s="1115"/>
      <c r="CS123" s="1115"/>
      <c r="CT123" s="1115"/>
      <c r="CU123" s="1115"/>
      <c r="CV123" s="1115"/>
      <c r="CW123" s="1115"/>
      <c r="CX123" s="1115"/>
      <c r="CY123" s="1115"/>
      <c r="CZ123" s="1115"/>
      <c r="DA123" s="1115"/>
      <c r="DB123" s="1115"/>
      <c r="DC123" s="1115"/>
      <c r="DD123" s="1115"/>
      <c r="DE123" s="1115"/>
      <c r="DF123" s="1116"/>
      <c r="DG123" s="1052">
        <v>111599</v>
      </c>
      <c r="DH123" s="1053"/>
      <c r="DI123" s="1053"/>
      <c r="DJ123" s="1053"/>
      <c r="DK123" s="1054"/>
      <c r="DL123" s="1055">
        <v>105803</v>
      </c>
      <c r="DM123" s="1053"/>
      <c r="DN123" s="1053"/>
      <c r="DO123" s="1053"/>
      <c r="DP123" s="1054"/>
      <c r="DQ123" s="1055">
        <v>118230</v>
      </c>
      <c r="DR123" s="1053"/>
      <c r="DS123" s="1053"/>
      <c r="DT123" s="1053"/>
      <c r="DU123" s="1054"/>
      <c r="DV123" s="1056">
        <v>1.9</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125</v>
      </c>
      <c r="AB124" s="1053"/>
      <c r="AC124" s="1053"/>
      <c r="AD124" s="1053"/>
      <c r="AE124" s="1054"/>
      <c r="AF124" s="1055" t="s">
        <v>387</v>
      </c>
      <c r="AG124" s="1053"/>
      <c r="AH124" s="1053"/>
      <c r="AI124" s="1053"/>
      <c r="AJ124" s="1054"/>
      <c r="AK124" s="1055" t="s">
        <v>125</v>
      </c>
      <c r="AL124" s="1053"/>
      <c r="AM124" s="1053"/>
      <c r="AN124" s="1053"/>
      <c r="AO124" s="1054"/>
      <c r="AP124" s="1056" t="s">
        <v>125</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79.900000000000006</v>
      </c>
      <c r="BR124" s="1122"/>
      <c r="BS124" s="1122"/>
      <c r="BT124" s="1122"/>
      <c r="BU124" s="1122"/>
      <c r="BV124" s="1122">
        <v>78.400000000000006</v>
      </c>
      <c r="BW124" s="1122"/>
      <c r="BX124" s="1122"/>
      <c r="BY124" s="1122"/>
      <c r="BZ124" s="1122"/>
      <c r="CA124" s="1122">
        <v>74.7</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387</v>
      </c>
      <c r="DH124" s="1078"/>
      <c r="DI124" s="1078"/>
      <c r="DJ124" s="1078"/>
      <c r="DK124" s="1079"/>
      <c r="DL124" s="1077" t="s">
        <v>125</v>
      </c>
      <c r="DM124" s="1078"/>
      <c r="DN124" s="1078"/>
      <c r="DO124" s="1078"/>
      <c r="DP124" s="1079"/>
      <c r="DQ124" s="1077" t="s">
        <v>387</v>
      </c>
      <c r="DR124" s="1078"/>
      <c r="DS124" s="1078"/>
      <c r="DT124" s="1078"/>
      <c r="DU124" s="1079"/>
      <c r="DV124" s="1080" t="s">
        <v>387</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125</v>
      </c>
      <c r="AB125" s="1053"/>
      <c r="AC125" s="1053"/>
      <c r="AD125" s="1053"/>
      <c r="AE125" s="1054"/>
      <c r="AF125" s="1055" t="s">
        <v>125</v>
      </c>
      <c r="AG125" s="1053"/>
      <c r="AH125" s="1053"/>
      <c r="AI125" s="1053"/>
      <c r="AJ125" s="1054"/>
      <c r="AK125" s="1055" t="s">
        <v>125</v>
      </c>
      <c r="AL125" s="1053"/>
      <c r="AM125" s="1053"/>
      <c r="AN125" s="1053"/>
      <c r="AO125" s="1054"/>
      <c r="AP125" s="1056" t="s">
        <v>125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125</v>
      </c>
      <c r="DH125" s="1021"/>
      <c r="DI125" s="1021"/>
      <c r="DJ125" s="1021"/>
      <c r="DK125" s="1021"/>
      <c r="DL125" s="1021" t="s">
        <v>125</v>
      </c>
      <c r="DM125" s="1021"/>
      <c r="DN125" s="1021"/>
      <c r="DO125" s="1021"/>
      <c r="DP125" s="1021"/>
      <c r="DQ125" s="1021" t="s">
        <v>387</v>
      </c>
      <c r="DR125" s="1021"/>
      <c r="DS125" s="1021"/>
      <c r="DT125" s="1021"/>
      <c r="DU125" s="1021"/>
      <c r="DV125" s="1022" t="s">
        <v>125</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387</v>
      </c>
      <c r="AB126" s="1053"/>
      <c r="AC126" s="1053"/>
      <c r="AD126" s="1053"/>
      <c r="AE126" s="1054"/>
      <c r="AF126" s="1055" t="s">
        <v>125</v>
      </c>
      <c r="AG126" s="1053"/>
      <c r="AH126" s="1053"/>
      <c r="AI126" s="1053"/>
      <c r="AJ126" s="1054"/>
      <c r="AK126" s="1055" t="s">
        <v>437</v>
      </c>
      <c r="AL126" s="1053"/>
      <c r="AM126" s="1053"/>
      <c r="AN126" s="1053"/>
      <c r="AO126" s="1054"/>
      <c r="AP126" s="1056" t="s">
        <v>125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v>312895</v>
      </c>
      <c r="DH126" s="1014"/>
      <c r="DI126" s="1014"/>
      <c r="DJ126" s="1014"/>
      <c r="DK126" s="1014"/>
      <c r="DL126" s="1014">
        <v>259260</v>
      </c>
      <c r="DM126" s="1014"/>
      <c r="DN126" s="1014"/>
      <c r="DO126" s="1014"/>
      <c r="DP126" s="1014"/>
      <c r="DQ126" s="1014">
        <v>194186</v>
      </c>
      <c r="DR126" s="1014"/>
      <c r="DS126" s="1014"/>
      <c r="DT126" s="1014"/>
      <c r="DU126" s="1014"/>
      <c r="DV126" s="1015">
        <v>3.2</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34</v>
      </c>
      <c r="AB127" s="1053"/>
      <c r="AC127" s="1053"/>
      <c r="AD127" s="1053"/>
      <c r="AE127" s="1054"/>
      <c r="AF127" s="1055">
        <v>27</v>
      </c>
      <c r="AG127" s="1053"/>
      <c r="AH127" s="1053"/>
      <c r="AI127" s="1053"/>
      <c r="AJ127" s="1054"/>
      <c r="AK127" s="1055">
        <v>24</v>
      </c>
      <c r="AL127" s="1053"/>
      <c r="AM127" s="1053"/>
      <c r="AN127" s="1053"/>
      <c r="AO127" s="1054"/>
      <c r="AP127" s="1056">
        <v>0</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125</v>
      </c>
      <c r="DH127" s="1014"/>
      <c r="DI127" s="1014"/>
      <c r="DJ127" s="1014"/>
      <c r="DK127" s="1014"/>
      <c r="DL127" s="1014" t="s">
        <v>125</v>
      </c>
      <c r="DM127" s="1014"/>
      <c r="DN127" s="1014"/>
      <c r="DO127" s="1014"/>
      <c r="DP127" s="1014"/>
      <c r="DQ127" s="1014" t="s">
        <v>387</v>
      </c>
      <c r="DR127" s="1014"/>
      <c r="DS127" s="1014"/>
      <c r="DT127" s="1014"/>
      <c r="DU127" s="1014"/>
      <c r="DV127" s="1015" t="s">
        <v>125</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254907</v>
      </c>
      <c r="AB128" s="1142"/>
      <c r="AC128" s="1142"/>
      <c r="AD128" s="1142"/>
      <c r="AE128" s="1143"/>
      <c r="AF128" s="1144">
        <v>252226</v>
      </c>
      <c r="AG128" s="1142"/>
      <c r="AH128" s="1142"/>
      <c r="AI128" s="1142"/>
      <c r="AJ128" s="1143"/>
      <c r="AK128" s="1144">
        <v>249787</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437</v>
      </c>
      <c r="BG128" s="1149"/>
      <c r="BH128" s="1149"/>
      <c r="BI128" s="1149"/>
      <c r="BJ128" s="1149"/>
      <c r="BK128" s="1149"/>
      <c r="BL128" s="1150"/>
      <c r="BM128" s="1148">
        <v>13.9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125</v>
      </c>
      <c r="DH128" s="1134"/>
      <c r="DI128" s="1134"/>
      <c r="DJ128" s="1134"/>
      <c r="DK128" s="1134"/>
      <c r="DL128" s="1134" t="s">
        <v>125</v>
      </c>
      <c r="DM128" s="1134"/>
      <c r="DN128" s="1134"/>
      <c r="DO128" s="1134"/>
      <c r="DP128" s="1134"/>
      <c r="DQ128" s="1134" t="s">
        <v>125</v>
      </c>
      <c r="DR128" s="1134"/>
      <c r="DS128" s="1134"/>
      <c r="DT128" s="1134"/>
      <c r="DU128" s="1134"/>
      <c r="DV128" s="1135" t="s">
        <v>387</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7548033</v>
      </c>
      <c r="AB129" s="1053"/>
      <c r="AC129" s="1053"/>
      <c r="AD129" s="1053"/>
      <c r="AE129" s="1054"/>
      <c r="AF129" s="1055">
        <v>7490569</v>
      </c>
      <c r="AG129" s="1053"/>
      <c r="AH129" s="1053"/>
      <c r="AI129" s="1053"/>
      <c r="AJ129" s="1054"/>
      <c r="AK129" s="1055">
        <v>7459883</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387</v>
      </c>
      <c r="BG129" s="1163"/>
      <c r="BH129" s="1163"/>
      <c r="BI129" s="1163"/>
      <c r="BJ129" s="1163"/>
      <c r="BK129" s="1163"/>
      <c r="BL129" s="1164"/>
      <c r="BM129" s="1162">
        <v>18.899999999999999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1495629</v>
      </c>
      <c r="AB130" s="1053"/>
      <c r="AC130" s="1053"/>
      <c r="AD130" s="1053"/>
      <c r="AE130" s="1054"/>
      <c r="AF130" s="1055">
        <v>1438744</v>
      </c>
      <c r="AG130" s="1053"/>
      <c r="AH130" s="1053"/>
      <c r="AI130" s="1053"/>
      <c r="AJ130" s="1054"/>
      <c r="AK130" s="1055">
        <v>1383838</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14.3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6052404</v>
      </c>
      <c r="AB131" s="1078"/>
      <c r="AC131" s="1078"/>
      <c r="AD131" s="1078"/>
      <c r="AE131" s="1079"/>
      <c r="AF131" s="1077">
        <v>6051825</v>
      </c>
      <c r="AG131" s="1078"/>
      <c r="AH131" s="1078"/>
      <c r="AI131" s="1078"/>
      <c r="AJ131" s="1079"/>
      <c r="AK131" s="1077">
        <v>6076045</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74.7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14.48297239</v>
      </c>
      <c r="AB132" s="1194"/>
      <c r="AC132" s="1194"/>
      <c r="AD132" s="1194"/>
      <c r="AE132" s="1195"/>
      <c r="AF132" s="1196">
        <v>14.29876112</v>
      </c>
      <c r="AG132" s="1194"/>
      <c r="AH132" s="1194"/>
      <c r="AI132" s="1194"/>
      <c r="AJ132" s="1195"/>
      <c r="AK132" s="1196">
        <v>14.337846409999999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15.2</v>
      </c>
      <c r="AB133" s="1177"/>
      <c r="AC133" s="1177"/>
      <c r="AD133" s="1177"/>
      <c r="AE133" s="1178"/>
      <c r="AF133" s="1176">
        <v>14</v>
      </c>
      <c r="AG133" s="1177"/>
      <c r="AH133" s="1177"/>
      <c r="AI133" s="1177"/>
      <c r="AJ133" s="1178"/>
      <c r="AK133" s="1176">
        <v>14.3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dh2jl9yCyrzZGN7Pc7rlRrJ0uTWB1R7v5YIumUd0tDDClfpR6R+78XP1tRi3Lb/xPUAEjEImIBxLUzZogCPjA==" saltValue="F3tFICNs20YP6TOTGSgV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WLhBg6C5+LOGZH103aA3jl9VYK32uvWbz9uWEBgoL0hijTgkbZTV7VTWJk/4pcH7Wt8IY4rgqzgxCJYU0MBKA==" saltValue="pLhy0UrAn/TnMpRbKFUv8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a1bNrZox9XulEImEMJ6Vb2IY/MjWs3SiUUc+KqXPx1cV6Bugkd1YQNVYtYw1qTXqdkikrmGRkDSx/RekTFqg==" saltValue="6IH/Civ4zlBDP7H3AgGH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1673253</v>
      </c>
      <c r="AP9" s="313">
        <v>80775</v>
      </c>
      <c r="AQ9" s="314">
        <v>85177</v>
      </c>
      <c r="AR9" s="315">
        <v>-5.2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104304</v>
      </c>
      <c r="AP10" s="316">
        <v>5035</v>
      </c>
      <c r="AQ10" s="317">
        <v>6907</v>
      </c>
      <c r="AR10" s="318">
        <v>-27.1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303738</v>
      </c>
      <c r="AP11" s="316">
        <v>14663</v>
      </c>
      <c r="AQ11" s="317">
        <v>10862</v>
      </c>
      <c r="AR11" s="318">
        <v>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300858</v>
      </c>
      <c r="AP12" s="316">
        <v>14524</v>
      </c>
      <c r="AQ12" s="317">
        <v>1188</v>
      </c>
      <c r="AR12" s="318">
        <v>1122.5999999999999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0</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93994</v>
      </c>
      <c r="AP14" s="316">
        <v>4537</v>
      </c>
      <c r="AQ14" s="317">
        <v>3894</v>
      </c>
      <c r="AR14" s="318">
        <v>16.5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22424</v>
      </c>
      <c r="AP15" s="316">
        <v>1083</v>
      </c>
      <c r="AQ15" s="317">
        <v>2213</v>
      </c>
      <c r="AR15" s="318">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-203772</v>
      </c>
      <c r="AP16" s="316">
        <v>-9837</v>
      </c>
      <c r="AQ16" s="317">
        <v>-7350</v>
      </c>
      <c r="AR16" s="318">
        <v>33.799999999999997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2294799</v>
      </c>
      <c r="AP17" s="316">
        <v>110780</v>
      </c>
      <c r="AQ17" s="317">
        <v>102890</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8.5399999999999991</v>
      </c>
      <c r="AP21" s="329">
        <v>9.36</v>
      </c>
      <c r="AQ21" s="330">
        <v>-0.82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96</v>
      </c>
      <c r="AP22" s="334">
        <v>97.4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1599206</v>
      </c>
      <c r="AP32" s="343">
        <v>77200</v>
      </c>
      <c r="AQ32" s="344">
        <v>58829</v>
      </c>
      <c r="AR32" s="345">
        <v>31.2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5</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813092</v>
      </c>
      <c r="AP35" s="343">
        <v>39251</v>
      </c>
      <c r="AQ35" s="344">
        <v>16408</v>
      </c>
      <c r="AR35" s="345">
        <v>139.19999999999999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92477</v>
      </c>
      <c r="AP36" s="343">
        <v>4464</v>
      </c>
      <c r="AQ36" s="344">
        <v>2516</v>
      </c>
      <c r="AR36" s="345">
        <v>77.400000000000006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24</v>
      </c>
      <c r="AP37" s="343">
        <v>1</v>
      </c>
      <c r="AQ37" s="344">
        <v>345</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2</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-249787</v>
      </c>
      <c r="AP39" s="343">
        <v>-12058</v>
      </c>
      <c r="AQ39" s="344">
        <v>-6030</v>
      </c>
      <c r="AR39" s="345">
        <v>100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-1383838</v>
      </c>
      <c r="AP40" s="343">
        <v>-66804</v>
      </c>
      <c r="AQ40" s="344">
        <v>-49894</v>
      </c>
      <c r="AR40" s="345">
        <v>33.9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871174</v>
      </c>
      <c r="AP41" s="343">
        <v>42055</v>
      </c>
      <c r="AQ41" s="344">
        <v>22182</v>
      </c>
      <c r="AR41" s="345">
        <v>89.6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986600</v>
      </c>
      <c r="AN51" s="365">
        <v>43843</v>
      </c>
      <c r="AO51" s="366">
        <v>-44.5</v>
      </c>
      <c r="AP51" s="367">
        <v>63727</v>
      </c>
      <c r="AQ51" s="368">
        <v>10.5</v>
      </c>
      <c r="AR51" s="369">
        <v>-55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375997</v>
      </c>
      <c r="AN52" s="373">
        <v>16709</v>
      </c>
      <c r="AO52" s="374">
        <v>-5.2</v>
      </c>
      <c r="AP52" s="375">
        <v>34577</v>
      </c>
      <c r="AQ52" s="376">
        <v>29.3</v>
      </c>
      <c r="AR52" s="377">
        <v>-34.5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1159669</v>
      </c>
      <c r="AN53" s="365">
        <v>52386</v>
      </c>
      <c r="AO53" s="366">
        <v>19.5</v>
      </c>
      <c r="AP53" s="367">
        <v>66954</v>
      </c>
      <c r="AQ53" s="368">
        <v>5.0999999999999996</v>
      </c>
      <c r="AR53" s="369">
        <v>14.4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725234</v>
      </c>
      <c r="AN54" s="373">
        <v>32761</v>
      </c>
      <c r="AO54" s="374">
        <v>96.1</v>
      </c>
      <c r="AP54" s="375">
        <v>37305</v>
      </c>
      <c r="AQ54" s="376">
        <v>7.9</v>
      </c>
      <c r="AR54" s="377">
        <v>88.2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1099164</v>
      </c>
      <c r="AN55" s="365">
        <v>50520</v>
      </c>
      <c r="AO55" s="366">
        <v>-3.6</v>
      </c>
      <c r="AP55" s="367">
        <v>72656</v>
      </c>
      <c r="AQ55" s="368">
        <v>8.5</v>
      </c>
      <c r="AR55" s="369">
        <v>-12.1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778139</v>
      </c>
      <c r="AN56" s="373">
        <v>35765</v>
      </c>
      <c r="AO56" s="374">
        <v>9.1999999999999993</v>
      </c>
      <c r="AP56" s="375">
        <v>36448</v>
      </c>
      <c r="AQ56" s="376">
        <v>-2.2999999999999998</v>
      </c>
      <c r="AR56" s="377">
        <v>11.5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1068605</v>
      </c>
      <c r="AN57" s="365">
        <v>50146</v>
      </c>
      <c r="AO57" s="366">
        <v>-0.7</v>
      </c>
      <c r="AP57" s="367">
        <v>65080</v>
      </c>
      <c r="AQ57" s="368">
        <v>-10.4</v>
      </c>
      <c r="AR57" s="369">
        <v>9.6999999999999993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765093</v>
      </c>
      <c r="AN58" s="373">
        <v>35903</v>
      </c>
      <c r="AO58" s="374">
        <v>0.4</v>
      </c>
      <c r="AP58" s="375">
        <v>38201</v>
      </c>
      <c r="AQ58" s="376">
        <v>4.8</v>
      </c>
      <c r="AR58" s="377">
        <v>-4.4000000000000004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1044150</v>
      </c>
      <c r="AN59" s="365">
        <v>50406</v>
      </c>
      <c r="AO59" s="366">
        <v>0.5</v>
      </c>
      <c r="AP59" s="367">
        <v>79288</v>
      </c>
      <c r="AQ59" s="368">
        <v>21.8</v>
      </c>
      <c r="AR59" s="369">
        <v>-21.3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538763</v>
      </c>
      <c r="AN60" s="373">
        <v>26008</v>
      </c>
      <c r="AO60" s="374">
        <v>-27.6</v>
      </c>
      <c r="AP60" s="375">
        <v>41870</v>
      </c>
      <c r="AQ60" s="376">
        <v>9.6</v>
      </c>
      <c r="AR60" s="377">
        <v>-37.200000000000003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1071638</v>
      </c>
      <c r="AN61" s="380">
        <v>49460</v>
      </c>
      <c r="AO61" s="381">
        <v>-5.8</v>
      </c>
      <c r="AP61" s="382">
        <v>69541</v>
      </c>
      <c r="AQ61" s="383">
        <v>7.1</v>
      </c>
      <c r="AR61" s="369">
        <v>-12.9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636645</v>
      </c>
      <c r="AN62" s="373">
        <v>29429</v>
      </c>
      <c r="AO62" s="374">
        <v>14.6</v>
      </c>
      <c r="AP62" s="375">
        <v>37680</v>
      </c>
      <c r="AQ62" s="376">
        <v>9.9</v>
      </c>
      <c r="AR62" s="377">
        <v>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LddCSFsrJgq+nrUFIe1bppkq2/idig8BFATzgTuthw+TTR+CQLI1rUl8cKcaqqnRjFUiljJcwn5g9+Z43uZRQ==" saltValue="dPn+gyNhPWxoqbyaXhg5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Z8hz9SDd3EwgZaWUnmGAggazqfKbcoxhWkCPZztkvTPXOQKfKsQ/NhA+f/ac657hMpFk9uKRSTKA7JvYA+yWwg==" saltValue="PJFJpNkvx0VmtPmy3ADN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B/ZhNmsGrb+vqcLIuXWO9V9XH+DezzXPG2Q6F4zpCi/fdP42t7nLYR0j+tWUmILb4tZ18On5vkm7gW0N78bpjw==" saltValue="AOeDcdSIUryq9m8/5I2V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23.18</v>
      </c>
      <c r="G47" s="12">
        <v>25.8</v>
      </c>
      <c r="H47" s="12">
        <v>23.31</v>
      </c>
      <c r="I47" s="12">
        <v>17.62</v>
      </c>
      <c r="J47" s="13">
        <v>14.55</v>
      </c>
    </row>
    <row r="48" spans="2:10" ht="57.75" customHeight="1" x14ac:dyDescent="0.15">
      <c r="B48" s="14"/>
      <c r="C48" s="1238" t="s">
        <v>4</v>
      </c>
      <c r="D48" s="1238"/>
      <c r="E48" s="1239"/>
      <c r="F48" s="15">
        <v>4.54</v>
      </c>
      <c r="G48" s="16">
        <v>3.87</v>
      </c>
      <c r="H48" s="16">
        <v>2.9</v>
      </c>
      <c r="I48" s="16">
        <v>2.88</v>
      </c>
      <c r="J48" s="17">
        <v>3.9</v>
      </c>
    </row>
    <row r="49" spans="2:10" ht="57.75" customHeight="1" thickBot="1" x14ac:dyDescent="0.2">
      <c r="B49" s="18"/>
      <c r="C49" s="1240" t="s">
        <v>5</v>
      </c>
      <c r="D49" s="1240"/>
      <c r="E49" s="1241"/>
      <c r="F49" s="19">
        <v>3.8</v>
      </c>
      <c r="G49" s="20">
        <v>1.57</v>
      </c>
      <c r="H49" s="20" t="s">
        <v>560</v>
      </c>
      <c r="I49" s="20" t="s">
        <v>561</v>
      </c>
      <c r="J49" s="21">
        <v>2.38</v>
      </c>
    </row>
    <row r="50" spans="2:10" ht="13.5" customHeight="1" x14ac:dyDescent="0.15"/>
  </sheetData>
  <sheetProtection algorithmName="SHA-512" hashValue="AX8Nb+O26exbtziWrDcTCfCRFNd/U0gfma84ZcEQI6I14BLEKRlAfboN3ZdD/JyCLTboTVFWpv6cdR8cj93G5g==" saltValue="mgRbGBKMG6c9JliImlks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rmadmin</cp:lastModifiedBy>
  <cp:lastPrinted>2021-03-04T02:59:14Z</cp:lastPrinted>
  <dcterms:created xsi:type="dcterms:W3CDTF">2021-02-05T00:32:41Z</dcterms:created>
  <dcterms:modified xsi:type="dcterms:W3CDTF">2021-10-27T03:43:04Z</dcterms:modified>
  <cp:category/>
</cp:coreProperties>
</file>